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Advanced Individual Income Tax-May-11-2016\2-Class Problems\"/>
    </mc:Choice>
  </mc:AlternateContent>
  <bookViews>
    <workbookView xWindow="-15" yWindow="60" windowWidth="23250" windowHeight="12795"/>
  </bookViews>
  <sheets>
    <sheet name="Sheet1" sheetId="1" r:id="rId1"/>
  </sheets>
  <definedNames>
    <definedName name="_xlnm.Print_Area" localSheetId="0">Sheet1!$B$1:$H$36</definedName>
  </definedNames>
  <calcPr calcId="171027"/>
</workbook>
</file>

<file path=xl/calcChain.xml><?xml version="1.0" encoding="utf-8"?>
<calcChain xmlns="http://schemas.openxmlformats.org/spreadsheetml/2006/main">
  <c r="H17" i="1" l="1"/>
  <c r="H32" i="1"/>
  <c r="F33" i="1"/>
  <c r="F35" i="1" s="1"/>
  <c r="F36" i="1" s="1"/>
  <c r="F31" i="1"/>
  <c r="D31" i="1"/>
  <c r="D33" i="1" s="1"/>
  <c r="D35" i="1" s="1"/>
  <c r="D36" i="1" s="1"/>
  <c r="F17" i="1" l="1"/>
  <c r="F16" i="1"/>
  <c r="F18" i="1" s="1"/>
  <c r="F20" i="1" s="1"/>
  <c r="F21" i="1" s="1"/>
  <c r="D16" i="1"/>
  <c r="D18" i="1" s="1"/>
  <c r="D20" i="1" s="1"/>
  <c r="D21" i="1" s="1"/>
</calcChain>
</file>

<file path=xl/sharedStrings.xml><?xml version="1.0" encoding="utf-8"?>
<sst xmlns="http://schemas.openxmlformats.org/spreadsheetml/2006/main" count="44" uniqueCount="27">
  <si>
    <t xml:space="preserve">Option 1: </t>
  </si>
  <si>
    <t xml:space="preserve">Option 2: </t>
  </si>
  <si>
    <t xml:space="preserve">Description </t>
  </si>
  <si>
    <t>Marginal tax rate</t>
  </si>
  <si>
    <t xml:space="preserve">Discount factor </t>
  </si>
  <si>
    <t xml:space="preserve">this year </t>
  </si>
  <si>
    <t xml:space="preserve">next year </t>
  </si>
  <si>
    <t xml:space="preserve">In late December he performed $20,000 of legal services for a client.  </t>
  </si>
  <si>
    <t xml:space="preserve">Manny typically requires his clients to pay his bills immediately upon receipt.  </t>
  </si>
  <si>
    <t xml:space="preserve">Assume Manny’s marginal tax rate is 40% this year and next year, and that </t>
  </si>
  <si>
    <t>Should Manny send his client the bill in December or January?</t>
  </si>
  <si>
    <t>Option 1:  Send $20,000 bill in December.  Option 2:  Send $20,000 bill in January.</t>
  </si>
  <si>
    <t>Additional income</t>
  </si>
  <si>
    <t>Receive $20,000</t>
  </si>
  <si>
    <t>Additional tax payment</t>
  </si>
  <si>
    <t>Rate of return</t>
  </si>
  <si>
    <t>This ignores the use of the funds for a few days - until January 10.</t>
  </si>
  <si>
    <t>Manny, a calendar-year taxpayer, uses the cash method of accounting for his sole proprietorship.</t>
  </si>
  <si>
    <t xml:space="preserve">he can earn an after-tax rate of return of 12% on his investments.  </t>
  </si>
  <si>
    <r>
      <t xml:space="preserve">Present </t>
    </r>
    <r>
      <rPr>
        <sz val="12"/>
        <color indexed="8"/>
        <rFont val="Calibri"/>
        <family val="2"/>
        <scheme val="minor"/>
      </rPr>
      <t xml:space="preserve">value additional tax expense </t>
    </r>
  </si>
  <si>
    <r>
      <t>Additional income -before</t>
    </r>
    <r>
      <rPr>
        <sz val="12"/>
        <color indexed="8"/>
        <rFont val="Calibri"/>
        <family val="2"/>
        <scheme val="minor"/>
      </rPr>
      <t xml:space="preserve">-tax </t>
    </r>
  </si>
  <si>
    <r>
      <t xml:space="preserve">Less: Present </t>
    </r>
    <r>
      <rPr>
        <sz val="12"/>
        <color indexed="8"/>
        <rFont val="Calibri"/>
        <family val="2"/>
        <scheme val="minor"/>
      </rPr>
      <t>value ta</t>
    </r>
    <r>
      <rPr>
        <sz val="12"/>
        <color indexed="63"/>
        <rFont val="Calibri"/>
        <family val="2"/>
        <scheme val="minor"/>
      </rPr>
      <t>x</t>
    </r>
  </si>
  <si>
    <r>
      <t>PV of after</t>
    </r>
    <r>
      <rPr>
        <sz val="12"/>
        <color indexed="8"/>
        <rFont val="Calibri"/>
        <family val="2"/>
        <scheme val="minor"/>
      </rPr>
      <t>-tax income</t>
    </r>
  </si>
  <si>
    <t>=1/(1.12^1)</t>
  </si>
  <si>
    <t>=1/(1.08^1)</t>
  </si>
  <si>
    <t>Assume rate of return is 8%. Provide revised calculation below.</t>
  </si>
  <si>
    <r>
      <t>No. 40.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</si>
</sst>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121112"/>
      <name val="Calibri"/>
      <family val="2"/>
      <scheme val="minor"/>
    </font>
    <font>
      <b/>
      <sz val="12"/>
      <color rgb="FF214775"/>
      <name val="Calibri"/>
      <family val="2"/>
      <scheme val="minor"/>
    </font>
    <font>
      <b/>
      <sz val="11"/>
      <color rgb="FF214775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211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63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214775"/>
      <name val="Calibri"/>
      <family val="2"/>
      <scheme val="minor"/>
    </font>
    <font>
      <b/>
      <sz val="9"/>
      <color rgb="FF21477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FFF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1" applyFont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9" fillId="0" borderId="6" xfId="1" applyFont="1" applyBorder="1" applyAlignment="1">
      <alignment horizontal="left" vertical="center" indent="7"/>
    </xf>
    <xf numFmtId="0" fontId="9" fillId="0" borderId="19" xfId="1" applyFont="1" applyBorder="1" applyAlignment="1">
      <alignment horizontal="left" vertical="center" indent="7"/>
    </xf>
    <xf numFmtId="0" fontId="10" fillId="2" borderId="7" xfId="1" applyFont="1" applyFill="1" applyBorder="1" applyAlignment="1">
      <alignment horizontal="center" vertical="center"/>
    </xf>
    <xf numFmtId="0" fontId="6" fillId="0" borderId="7" xfId="0" applyFont="1" applyBorder="1"/>
    <xf numFmtId="0" fontId="10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left" vertical="center" indent="7"/>
    </xf>
    <xf numFmtId="0" fontId="9" fillId="0" borderId="20" xfId="1" applyFont="1" applyBorder="1" applyAlignment="1">
      <alignment horizontal="left" vertical="center" indent="7"/>
    </xf>
    <xf numFmtId="0" fontId="6" fillId="0" borderId="5" xfId="0" applyFont="1" applyBorder="1"/>
    <xf numFmtId="0" fontId="9" fillId="0" borderId="18" xfId="1" applyFont="1" applyBorder="1" applyAlignment="1">
      <alignment horizontal="left" vertical="center" indent="7"/>
    </xf>
    <xf numFmtId="0" fontId="9" fillId="0" borderId="21" xfId="1" applyFont="1" applyBorder="1" applyAlignment="1">
      <alignment horizontal="left" vertical="center" indent="7"/>
    </xf>
    <xf numFmtId="0" fontId="6" fillId="0" borderId="4" xfId="0" applyFont="1" applyBorder="1"/>
    <xf numFmtId="0" fontId="11" fillId="0" borderId="11" xfId="1" applyFont="1" applyBorder="1" applyAlignment="1">
      <alignment horizontal="left" indent="1"/>
    </xf>
    <xf numFmtId="0" fontId="11" fillId="0" borderId="22" xfId="1" applyFont="1" applyBorder="1" applyAlignment="1">
      <alignment horizontal="left" indent="1"/>
    </xf>
    <xf numFmtId="9" fontId="12" fillId="0" borderId="2" xfId="2" applyFont="1" applyBorder="1" applyAlignment="1">
      <alignment vertical="center"/>
    </xf>
    <xf numFmtId="0" fontId="13" fillId="0" borderId="2" xfId="0" applyFont="1" applyBorder="1"/>
    <xf numFmtId="9" fontId="12" fillId="0" borderId="12" xfId="2" applyFont="1" applyBorder="1" applyAlignment="1">
      <alignment vertical="center"/>
    </xf>
    <xf numFmtId="0" fontId="11" fillId="0" borderId="13" xfId="1" applyFont="1" applyBorder="1" applyAlignment="1">
      <alignment horizontal="left" indent="1"/>
    </xf>
    <xf numFmtId="0" fontId="11" fillId="0" borderId="1" xfId="1" applyFont="1" applyBorder="1" applyAlignment="1">
      <alignment horizontal="left" indent="1"/>
    </xf>
    <xf numFmtId="6" fontId="12" fillId="0" borderId="1" xfId="1" applyNumberFormat="1" applyFont="1" applyBorder="1" applyAlignment="1">
      <alignment vertical="center"/>
    </xf>
    <xf numFmtId="0" fontId="13" fillId="0" borderId="1" xfId="0" applyFont="1" applyBorder="1"/>
    <xf numFmtId="6" fontId="12" fillId="0" borderId="14" xfId="1" applyNumberFormat="1" applyFont="1" applyBorder="1" applyAlignment="1">
      <alignment vertical="center"/>
    </xf>
    <xf numFmtId="9" fontId="12" fillId="0" borderId="3" xfId="3" applyFont="1" applyBorder="1" applyAlignment="1">
      <alignment vertical="center"/>
    </xf>
    <xf numFmtId="9" fontId="12" fillId="2" borderId="15" xfId="3" applyFont="1" applyFill="1" applyBorder="1" applyAlignment="1">
      <alignment vertical="center"/>
    </xf>
    <xf numFmtId="6" fontId="12" fillId="2" borderId="2" xfId="1" applyNumberFormat="1" applyFont="1" applyFill="1" applyBorder="1" applyAlignment="1">
      <alignment vertical="center"/>
    </xf>
    <xf numFmtId="6" fontId="12" fillId="2" borderId="12" xfId="1" applyNumberFormat="1" applyFont="1" applyFill="1" applyBorder="1" applyAlignment="1">
      <alignment vertical="center"/>
    </xf>
    <xf numFmtId="0" fontId="11" fillId="0" borderId="13" xfId="1" applyFont="1" applyBorder="1" applyAlignment="1">
      <alignment horizontal="left" indent="2"/>
    </xf>
    <xf numFmtId="9" fontId="12" fillId="2" borderId="3" xfId="3" applyNumberFormat="1" applyFont="1" applyFill="1" applyBorder="1" applyAlignment="1">
      <alignment vertical="center"/>
    </xf>
    <xf numFmtId="164" fontId="12" fillId="2" borderId="15" xfId="3" applyNumberFormat="1" applyFont="1" applyFill="1" applyBorder="1" applyAlignment="1">
      <alignment vertical="center"/>
    </xf>
    <xf numFmtId="0" fontId="11" fillId="0" borderId="1" xfId="1" applyFont="1" applyBorder="1" applyAlignment="1">
      <alignment horizontal="left" indent="2"/>
    </xf>
    <xf numFmtId="6" fontId="12" fillId="0" borderId="4" xfId="1" applyNumberFormat="1" applyFont="1" applyBorder="1" applyAlignment="1">
      <alignment vertical="center"/>
    </xf>
    <xf numFmtId="6" fontId="12" fillId="0" borderId="16" xfId="1" applyNumberFormat="1" applyFont="1" applyBorder="1" applyAlignment="1">
      <alignment vertical="center"/>
    </xf>
    <xf numFmtId="6" fontId="12" fillId="2" borderId="3" xfId="1" applyNumberFormat="1" applyFont="1" applyFill="1" applyBorder="1" applyAlignment="1">
      <alignment vertical="center"/>
    </xf>
    <xf numFmtId="6" fontId="12" fillId="2" borderId="15" xfId="1" applyNumberFormat="1" applyFont="1" applyFill="1" applyBorder="1" applyAlignment="1">
      <alignment vertical="center"/>
    </xf>
    <xf numFmtId="0" fontId="11" fillId="0" borderId="17" xfId="1" applyFont="1" applyBorder="1" applyAlignment="1">
      <alignment horizontal="left" indent="2"/>
    </xf>
    <xf numFmtId="0" fontId="11" fillId="0" borderId="3" xfId="1" applyFont="1" applyBorder="1" applyAlignment="1">
      <alignment horizontal="left" indent="2"/>
    </xf>
    <xf numFmtId="6" fontId="12" fillId="2" borderId="4" xfId="1" applyNumberFormat="1" applyFont="1" applyFill="1" applyBorder="1" applyAlignment="1">
      <alignment vertical="center"/>
    </xf>
    <xf numFmtId="0" fontId="13" fillId="0" borderId="3" xfId="0" applyFont="1" applyBorder="1"/>
    <xf numFmtId="6" fontId="12" fillId="2" borderId="16" xfId="1" applyNumberFormat="1" applyFont="1" applyFill="1" applyBorder="1" applyAlignment="1">
      <alignment vertical="center"/>
    </xf>
    <xf numFmtId="0" fontId="11" fillId="0" borderId="23" xfId="1" applyFont="1" applyBorder="1" applyAlignment="1">
      <alignment horizontal="left" indent="1"/>
    </xf>
    <xf numFmtId="0" fontId="11" fillId="0" borderId="24" xfId="1" applyFont="1" applyBorder="1" applyAlignment="1">
      <alignment horizontal="left" indent="1"/>
    </xf>
    <xf numFmtId="0" fontId="11" fillId="0" borderId="24" xfId="1" applyFont="1" applyBorder="1" applyAlignment="1">
      <alignment horizontal="left" indent="2"/>
    </xf>
    <xf numFmtId="0" fontId="11" fillId="0" borderId="20" xfId="1" applyFont="1" applyBorder="1" applyAlignment="1">
      <alignment horizontal="left" indent="2"/>
    </xf>
    <xf numFmtId="0" fontId="11" fillId="0" borderId="23" xfId="1" applyFont="1" applyBorder="1" applyAlignment="1">
      <alignment horizontal="left" indent="2"/>
    </xf>
    <xf numFmtId="0" fontId="11" fillId="0" borderId="21" xfId="1" applyFont="1" applyBorder="1" applyAlignment="1">
      <alignment horizontal="left" indent="2"/>
    </xf>
    <xf numFmtId="9" fontId="11" fillId="0" borderId="1" xfId="2" applyFont="1" applyBorder="1" applyAlignment="1">
      <alignment horizontal="center"/>
    </xf>
    <xf numFmtId="9" fontId="7" fillId="0" borderId="0" xfId="2" applyFont="1" applyAlignment="1">
      <alignment horizontal="left" indent="1"/>
    </xf>
    <xf numFmtId="0" fontId="16" fillId="0" borderId="0" xfId="0" applyFont="1"/>
    <xf numFmtId="0" fontId="16" fillId="0" borderId="0" xfId="0" quotePrefix="1" applyFont="1"/>
    <xf numFmtId="0" fontId="17" fillId="2" borderId="10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</cellXfs>
  <cellStyles count="4">
    <cellStyle name="Normal" xfId="0" builtinId="0"/>
    <cellStyle name="Normal 3" xfId="1"/>
    <cellStyle name="Percent" xfId="2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="214" zoomScaleNormal="214" workbookViewId="0">
      <selection activeCell="B2" sqref="B2"/>
    </sheetView>
  </sheetViews>
  <sheetFormatPr defaultRowHeight="12.75" x14ac:dyDescent="0.2"/>
  <cols>
    <col min="1" max="1" width="1.7109375" style="1" customWidth="1"/>
    <col min="2" max="2" width="34.5703125" style="6" customWidth="1"/>
    <col min="3" max="3" width="7.140625" style="6" customWidth="1"/>
    <col min="4" max="4" width="14.140625" style="3" customWidth="1"/>
    <col min="5" max="5" width="1.140625" style="3" customWidth="1"/>
    <col min="6" max="6" width="15.140625" style="3" customWidth="1"/>
    <col min="7" max="7" width="1.42578125" style="3" customWidth="1"/>
    <col min="8" max="8" width="9.140625" style="53"/>
  </cols>
  <sheetData>
    <row r="1" spans="1:8" ht="15" x14ac:dyDescent="0.2">
      <c r="B1" s="2" t="s">
        <v>26</v>
      </c>
      <c r="C1" s="2"/>
    </row>
    <row r="2" spans="1:8" ht="15" x14ac:dyDescent="0.2">
      <c r="B2" s="4" t="s">
        <v>17</v>
      </c>
      <c r="C2" s="4"/>
    </row>
    <row r="3" spans="1:8" ht="15" x14ac:dyDescent="0.2">
      <c r="B3" s="4" t="s">
        <v>7</v>
      </c>
      <c r="C3" s="4"/>
    </row>
    <row r="4" spans="1:8" ht="15" x14ac:dyDescent="0.2">
      <c r="B4" s="4" t="s">
        <v>8</v>
      </c>
      <c r="C4" s="4"/>
    </row>
    <row r="5" spans="1:8" ht="15" x14ac:dyDescent="0.2">
      <c r="B5" s="4" t="s">
        <v>9</v>
      </c>
      <c r="C5" s="4"/>
    </row>
    <row r="6" spans="1:8" ht="15" x14ac:dyDescent="0.2">
      <c r="B6" s="4" t="s">
        <v>18</v>
      </c>
      <c r="C6" s="4"/>
    </row>
    <row r="7" spans="1:8" ht="15" x14ac:dyDescent="0.2">
      <c r="B7" s="4" t="s">
        <v>10</v>
      </c>
      <c r="C7" s="4"/>
    </row>
    <row r="8" spans="1:8" ht="15" x14ac:dyDescent="0.2">
      <c r="B8" s="4" t="s">
        <v>11</v>
      </c>
      <c r="C8" s="4"/>
    </row>
    <row r="9" spans="1:8" ht="6" customHeight="1" thickBot="1" x14ac:dyDescent="0.25">
      <c r="A9" s="5"/>
    </row>
    <row r="10" spans="1:8" ht="17.45" customHeight="1" x14ac:dyDescent="0.25">
      <c r="B10" s="7"/>
      <c r="C10" s="8"/>
      <c r="D10" s="9" t="s">
        <v>0</v>
      </c>
      <c r="E10" s="10"/>
      <c r="F10" s="11" t="s">
        <v>1</v>
      </c>
    </row>
    <row r="11" spans="1:8" ht="17.45" customHeight="1" x14ac:dyDescent="0.25">
      <c r="B11" s="12"/>
      <c r="C11" s="13"/>
      <c r="D11" s="59" t="s">
        <v>13</v>
      </c>
      <c r="E11" s="14"/>
      <c r="F11" s="55" t="s">
        <v>13</v>
      </c>
    </row>
    <row r="12" spans="1:8" ht="17.45" customHeight="1" thickBot="1" x14ac:dyDescent="0.3">
      <c r="B12" s="15" t="s">
        <v>2</v>
      </c>
      <c r="C12" s="16"/>
      <c r="D12" s="60" t="s">
        <v>5</v>
      </c>
      <c r="E12" s="17"/>
      <c r="F12" s="56" t="s">
        <v>6</v>
      </c>
    </row>
    <row r="13" spans="1:8" ht="17.45" customHeight="1" x14ac:dyDescent="0.25">
      <c r="B13" s="18" t="s">
        <v>15</v>
      </c>
      <c r="C13" s="19"/>
      <c r="D13" s="20">
        <v>0.12</v>
      </c>
      <c r="E13" s="21"/>
      <c r="F13" s="22">
        <v>0.12</v>
      </c>
    </row>
    <row r="14" spans="1:8" ht="17.45" customHeight="1" x14ac:dyDescent="0.25">
      <c r="B14" s="23" t="s">
        <v>12</v>
      </c>
      <c r="C14" s="24"/>
      <c r="D14" s="25">
        <v>20000</v>
      </c>
      <c r="E14" s="26"/>
      <c r="F14" s="27">
        <v>20000</v>
      </c>
    </row>
    <row r="15" spans="1:8" ht="17.45" customHeight="1" thickBot="1" x14ac:dyDescent="0.3">
      <c r="B15" s="23" t="s">
        <v>3</v>
      </c>
      <c r="C15" s="24"/>
      <c r="D15" s="28">
        <v>0.4</v>
      </c>
      <c r="E15" s="26"/>
      <c r="F15" s="29">
        <v>0.4</v>
      </c>
    </row>
    <row r="16" spans="1:8" ht="17.45" customHeight="1" x14ac:dyDescent="0.25">
      <c r="B16" s="23" t="s">
        <v>14</v>
      </c>
      <c r="C16" s="24"/>
      <c r="D16" s="30">
        <f>+D15*D14</f>
        <v>8000</v>
      </c>
      <c r="E16" s="26"/>
      <c r="F16" s="31">
        <f>+F15*F14</f>
        <v>8000</v>
      </c>
      <c r="H16" s="54" t="s">
        <v>23</v>
      </c>
    </row>
    <row r="17" spans="2:8" ht="17.45" customHeight="1" thickBot="1" x14ac:dyDescent="0.3">
      <c r="B17" s="32" t="s">
        <v>4</v>
      </c>
      <c r="C17" s="52">
        <v>0.12</v>
      </c>
      <c r="D17" s="33">
        <v>1</v>
      </c>
      <c r="E17" s="26"/>
      <c r="F17" s="34">
        <f>1/1.12</f>
        <v>0.89285714285714279</v>
      </c>
      <c r="H17" s="54">
        <f>1/(1.12^1)</f>
        <v>0.89285714285714279</v>
      </c>
    </row>
    <row r="18" spans="2:8" ht="17.45" customHeight="1" thickBot="1" x14ac:dyDescent="0.3">
      <c r="B18" s="32" t="s">
        <v>19</v>
      </c>
      <c r="C18" s="35"/>
      <c r="D18" s="36">
        <f>+D17*D16</f>
        <v>8000</v>
      </c>
      <c r="E18" s="26"/>
      <c r="F18" s="37">
        <f>+F17*F16</f>
        <v>7142.8571428571422</v>
      </c>
    </row>
    <row r="19" spans="2:8" ht="17.45" customHeight="1" x14ac:dyDescent="0.25">
      <c r="B19" s="32" t="s">
        <v>20</v>
      </c>
      <c r="C19" s="35"/>
      <c r="D19" s="25">
        <v>20000</v>
      </c>
      <c r="E19" s="26"/>
      <c r="F19" s="27">
        <v>20000</v>
      </c>
    </row>
    <row r="20" spans="2:8" ht="17.45" customHeight="1" thickBot="1" x14ac:dyDescent="0.3">
      <c r="B20" s="32" t="s">
        <v>21</v>
      </c>
      <c r="C20" s="35"/>
      <c r="D20" s="38">
        <f>-D18</f>
        <v>-8000</v>
      </c>
      <c r="E20" s="26"/>
      <c r="F20" s="39">
        <f>-F18</f>
        <v>-7142.8571428571422</v>
      </c>
    </row>
    <row r="21" spans="2:8" ht="17.45" customHeight="1" thickBot="1" x14ac:dyDescent="0.3">
      <c r="B21" s="40" t="s">
        <v>22</v>
      </c>
      <c r="C21" s="41"/>
      <c r="D21" s="42">
        <f>+D20+D19</f>
        <v>12000</v>
      </c>
      <c r="E21" s="43"/>
      <c r="F21" s="44">
        <f>+F20+F19</f>
        <v>12857.142857142859</v>
      </c>
    </row>
    <row r="22" spans="2:8" ht="17.45" customHeight="1" x14ac:dyDescent="0.2">
      <c r="B22" s="6" t="s">
        <v>16</v>
      </c>
    </row>
    <row r="23" spans="2:8" ht="17.45" customHeight="1" x14ac:dyDescent="0.2"/>
    <row r="24" spans="2:8" ht="13.5" thickBot="1" x14ac:dyDescent="0.25">
      <c r="B24" s="1" t="s">
        <v>25</v>
      </c>
    </row>
    <row r="25" spans="2:8" ht="15.75" x14ac:dyDescent="0.25">
      <c r="B25" s="7"/>
      <c r="C25" s="8"/>
      <c r="D25" s="9" t="s">
        <v>0</v>
      </c>
      <c r="E25" s="10"/>
      <c r="F25" s="11" t="s">
        <v>1</v>
      </c>
    </row>
    <row r="26" spans="2:8" ht="15.75" x14ac:dyDescent="0.25">
      <c r="B26" s="12"/>
      <c r="C26" s="13"/>
      <c r="D26" s="57" t="s">
        <v>13</v>
      </c>
      <c r="E26" s="14"/>
      <c r="F26" s="55" t="s">
        <v>13</v>
      </c>
    </row>
    <row r="27" spans="2:8" ht="16.5" thickBot="1" x14ac:dyDescent="0.3">
      <c r="B27" s="15" t="s">
        <v>2</v>
      </c>
      <c r="C27" s="16"/>
      <c r="D27" s="58" t="s">
        <v>5</v>
      </c>
      <c r="E27" s="17"/>
      <c r="F27" s="56" t="s">
        <v>6</v>
      </c>
    </row>
    <row r="28" spans="2:8" ht="15.75" x14ac:dyDescent="0.25">
      <c r="B28" s="18" t="s">
        <v>15</v>
      </c>
      <c r="C28" s="19"/>
      <c r="D28" s="20">
        <v>0.12</v>
      </c>
      <c r="E28" s="21"/>
      <c r="F28" s="22">
        <v>0.12</v>
      </c>
    </row>
    <row r="29" spans="2:8" ht="15.75" x14ac:dyDescent="0.25">
      <c r="B29" s="23" t="s">
        <v>12</v>
      </c>
      <c r="C29" s="45"/>
      <c r="D29" s="25">
        <v>20000</v>
      </c>
      <c r="E29" s="26"/>
      <c r="F29" s="27">
        <v>20000</v>
      </c>
    </row>
    <row r="30" spans="2:8" ht="16.5" thickBot="1" x14ac:dyDescent="0.3">
      <c r="B30" s="23" t="s">
        <v>3</v>
      </c>
      <c r="C30" s="46"/>
      <c r="D30" s="28">
        <v>0.4</v>
      </c>
      <c r="E30" s="26"/>
      <c r="F30" s="29">
        <v>0.4</v>
      </c>
    </row>
    <row r="31" spans="2:8" ht="15.75" x14ac:dyDescent="0.25">
      <c r="B31" s="23" t="s">
        <v>14</v>
      </c>
      <c r="C31" s="19"/>
      <c r="D31" s="30">
        <f>+D30*D29</f>
        <v>8000</v>
      </c>
      <c r="E31" s="26"/>
      <c r="F31" s="31">
        <f>+F30*F29</f>
        <v>8000</v>
      </c>
      <c r="H31" s="54" t="s">
        <v>24</v>
      </c>
    </row>
    <row r="32" spans="2:8" ht="16.5" thickBot="1" x14ac:dyDescent="0.3">
      <c r="B32" s="32" t="s">
        <v>4</v>
      </c>
      <c r="C32" s="51">
        <v>0.08</v>
      </c>
      <c r="D32" s="33">
        <v>1</v>
      </c>
      <c r="E32" s="26"/>
      <c r="F32" s="34">
        <v>0.92600000000000005</v>
      </c>
      <c r="H32" s="53">
        <f>1/(1.08^1)</f>
        <v>0.92592592592592582</v>
      </c>
    </row>
    <row r="33" spans="2:6" ht="16.5" thickBot="1" x14ac:dyDescent="0.3">
      <c r="B33" s="32" t="s">
        <v>19</v>
      </c>
      <c r="C33" s="48"/>
      <c r="D33" s="36">
        <f>+D32*D31</f>
        <v>8000</v>
      </c>
      <c r="E33" s="26"/>
      <c r="F33" s="37">
        <f>+F32*F31</f>
        <v>7408</v>
      </c>
    </row>
    <row r="34" spans="2:6" ht="15.75" x14ac:dyDescent="0.25">
      <c r="B34" s="32" t="s">
        <v>20</v>
      </c>
      <c r="C34" s="49"/>
      <c r="D34" s="25">
        <v>20000</v>
      </c>
      <c r="E34" s="26"/>
      <c r="F34" s="27">
        <v>20000</v>
      </c>
    </row>
    <row r="35" spans="2:6" ht="16.5" thickBot="1" x14ac:dyDescent="0.3">
      <c r="B35" s="32" t="s">
        <v>21</v>
      </c>
      <c r="C35" s="47"/>
      <c r="D35" s="38">
        <f>-D33</f>
        <v>-8000</v>
      </c>
      <c r="E35" s="26"/>
      <c r="F35" s="39">
        <f>-F33</f>
        <v>-7408</v>
      </c>
    </row>
    <row r="36" spans="2:6" ht="16.5" thickBot="1" x14ac:dyDescent="0.3">
      <c r="B36" s="40" t="s">
        <v>22</v>
      </c>
      <c r="C36" s="50"/>
      <c r="D36" s="42">
        <f>+D35+D34</f>
        <v>12000</v>
      </c>
      <c r="E36" s="43"/>
      <c r="F36" s="44">
        <f>+F35+F34</f>
        <v>12592</v>
      </c>
    </row>
  </sheetData>
  <phoneticPr fontId="2" type="noConversion"/>
  <pageMargins left="0.7" right="0.5" top="0.5" bottom="0.55000000000000004" header="0.3" footer="0.3"/>
  <pageSetup scale="110" orientation="portrait" r:id="rId1"/>
  <headerFooter alignWithMargins="0">
    <oddFooter>&amp;L&amp;"Arial,Bold"&amp;9&amp;F, 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2016-05-20T17:03:20Z</cp:lastPrinted>
  <dcterms:created xsi:type="dcterms:W3CDTF">2004-12-31T17:32:13Z</dcterms:created>
  <dcterms:modified xsi:type="dcterms:W3CDTF">2016-05-20T17:04:50Z</dcterms:modified>
</cp:coreProperties>
</file>