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2016-Nov-25-BkUp-2017-May-13\3-Homework\"/>
    </mc:Choice>
  </mc:AlternateContent>
  <bookViews>
    <workbookView xWindow="0" yWindow="0" windowWidth="28800" windowHeight="11910"/>
  </bookViews>
  <sheets>
    <sheet name="Chapter 04-Indiv" sheetId="18" r:id="rId1"/>
  </sheets>
  <definedNames>
    <definedName name="_xlnm.Print_Area" localSheetId="0">'Chapter 04-Indiv'!$A$2:$H$112</definedName>
  </definedNames>
  <calcPr calcId="171027"/>
</workbook>
</file>

<file path=xl/calcChain.xml><?xml version="1.0" encoding="utf-8"?>
<calcChain xmlns="http://schemas.openxmlformats.org/spreadsheetml/2006/main">
  <c r="F62" i="18" l="1"/>
  <c r="G62" i="18" s="1"/>
  <c r="F17" i="18"/>
  <c r="H17" i="18"/>
  <c r="E9" i="18"/>
  <c r="G9" i="18" s="1"/>
  <c r="G10" i="18" s="1"/>
  <c r="F37" i="18"/>
  <c r="F45" i="18"/>
  <c r="G60" i="18"/>
  <c r="G63" i="18" s="1"/>
  <c r="E76" i="18"/>
  <c r="E77" i="18" s="1"/>
  <c r="E79" i="18" s="1"/>
  <c r="E81" i="18" s="1"/>
  <c r="E69" i="18"/>
  <c r="E70" i="18"/>
  <c r="G56" i="18"/>
  <c r="F18" i="18"/>
  <c r="H18" i="18" s="1"/>
  <c r="H19" i="18" l="1"/>
  <c r="E10" i="18"/>
  <c r="F19" i="18"/>
</calcChain>
</file>

<file path=xl/sharedStrings.xml><?xml version="1.0" encoding="utf-8"?>
<sst xmlns="http://schemas.openxmlformats.org/spreadsheetml/2006/main" count="138" uniqueCount="92">
  <si>
    <t>Taxable Income</t>
  </si>
  <si>
    <t>B</t>
  </si>
  <si>
    <t>A</t>
  </si>
  <si>
    <t>C</t>
  </si>
  <si>
    <t>D</t>
  </si>
  <si>
    <t>Adjusted Gross Income</t>
  </si>
  <si>
    <t>Amount</t>
  </si>
  <si>
    <t>Number</t>
  </si>
  <si>
    <t>Standard Deduction</t>
  </si>
  <si>
    <t>Gross income</t>
  </si>
  <si>
    <t>Less:</t>
  </si>
  <si>
    <t>2. Exemptions</t>
  </si>
  <si>
    <t>Bob and Pam</t>
  </si>
  <si>
    <t>Exemption</t>
  </si>
  <si>
    <t>Salary</t>
  </si>
  <si>
    <t>Multiple support agreement</t>
  </si>
  <si>
    <t>Total deductions</t>
  </si>
  <si>
    <t>Additional std. deduction</t>
  </si>
  <si>
    <t>Son is other qualifying relative</t>
  </si>
  <si>
    <t>Joint Return</t>
  </si>
  <si>
    <t>1a. Itemized Deduction</t>
  </si>
  <si>
    <t>1b. Standard Deduction</t>
  </si>
  <si>
    <t xml:space="preserve"> Deductions for AGI</t>
  </si>
  <si>
    <t>Employee Salary</t>
  </si>
  <si>
    <t>Withhold FICA</t>
  </si>
  <si>
    <t>Net</t>
  </si>
  <si>
    <t>Withhold FIT (Federal income tax)</t>
  </si>
  <si>
    <t>Take-home pay</t>
  </si>
  <si>
    <t>FUTA and SUTA Rate</t>
  </si>
  <si>
    <t>FUTA and SUTA-Base</t>
  </si>
  <si>
    <t>FUTA and SUTA</t>
  </si>
  <si>
    <t>Total cost (income tax deduction) for employer</t>
  </si>
  <si>
    <t>Information for Jan who is single</t>
  </si>
  <si>
    <t>Exemptions and itemized deductions</t>
  </si>
  <si>
    <t>Tax Computations:</t>
  </si>
  <si>
    <t>Base</t>
  </si>
  <si>
    <t>Rate</t>
  </si>
  <si>
    <t>Tax</t>
  </si>
  <si>
    <t>Total</t>
  </si>
  <si>
    <t>What is marginal tax rate in preceding question</t>
  </si>
  <si>
    <t>Amount Subject to both taxes</t>
  </si>
  <si>
    <t>Additional Amt Subject to Medicare tax</t>
  </si>
  <si>
    <t>Total Tax</t>
  </si>
  <si>
    <t>Amount of Bonus</t>
  </si>
  <si>
    <t>Which item is deductible to get AGI?</t>
  </si>
  <si>
    <t>Real estate taxes on rental house owned by an investor</t>
  </si>
  <si>
    <t xml:space="preserve">A single taxpayer had the following income and expenditures during the year. </t>
  </si>
  <si>
    <t>Wages earned</t>
  </si>
  <si>
    <t>Deductible contribution to IRA</t>
  </si>
  <si>
    <t>NC Income Tax</t>
  </si>
  <si>
    <t>Charity</t>
  </si>
  <si>
    <t>Alimony paid to former spouse</t>
  </si>
  <si>
    <t>Gift received</t>
  </si>
  <si>
    <t>Facts</t>
  </si>
  <si>
    <t>Basis to donor</t>
  </si>
  <si>
    <t>FMV at date of gift</t>
  </si>
  <si>
    <t>Appreciation</t>
  </si>
  <si>
    <t>Percentage appreciation</t>
  </si>
  <si>
    <t>Gift tax added to basis</t>
  </si>
  <si>
    <t>Basis for gain</t>
  </si>
  <si>
    <t>Social Security withheld</t>
  </si>
  <si>
    <t>Total gift tax paid by donor</t>
  </si>
  <si>
    <t>See Sec. 7703(b)</t>
  </si>
  <si>
    <t>See Sec. 2(a)</t>
  </si>
  <si>
    <t>Basic standard deduction</t>
  </si>
  <si>
    <t>Section 62</t>
  </si>
  <si>
    <t>Section 152</t>
  </si>
  <si>
    <t>Section 152(c)</t>
  </si>
  <si>
    <t>Section 152(d)</t>
  </si>
  <si>
    <t xml:space="preserve">Section 152( c), Section 152(d) </t>
  </si>
  <si>
    <t>Autumn is a qualifying child of both parents. Must use one of the tie-breakers.</t>
  </si>
  <si>
    <t>Multiple support agreement, Sec. 152(d)(3)</t>
  </si>
  <si>
    <t>Section 6013, 6015</t>
  </si>
  <si>
    <t>Section 6013(a)(3)</t>
  </si>
  <si>
    <t>Section 2(b)(1)(B)</t>
  </si>
  <si>
    <t>Eleanor (Single)</t>
  </si>
  <si>
    <t>She had stock that appreciated, but she did not sell the stock.</t>
  </si>
  <si>
    <t>Adjusted gross income?</t>
  </si>
  <si>
    <t>How much social security tax is withheld?</t>
  </si>
  <si>
    <t>Multiple-support agreement. (Page 4-16)</t>
  </si>
  <si>
    <t xml:space="preserve">Base layer(s) </t>
  </si>
  <si>
    <t>Top layer &amp; marginal rate</t>
  </si>
  <si>
    <t>Applicable tax rate</t>
  </si>
  <si>
    <t>Total Cost</t>
  </si>
  <si>
    <t xml:space="preserve">Salary in </t>
  </si>
  <si>
    <t>Limit for OASDI (6.2% tax)</t>
  </si>
  <si>
    <t>This assumes the employer has a state rate of at least 5.4%.</t>
  </si>
  <si>
    <t>For 2017, the limit above is $118,500.</t>
  </si>
  <si>
    <t>Mr. and Ms. Smith - 2017</t>
  </si>
  <si>
    <t>Jan, Single</t>
  </si>
  <si>
    <t>Basis</t>
  </si>
  <si>
    <t>Joint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</si>
</sst>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(* #,##0_);_(* \(#,##0\);_(* &quot;-&quot;??_);_(@_)"/>
    <numFmt numFmtId="176" formatCode="0_);\(0\)"/>
  </numFmts>
  <fonts count="15" x14ac:knownFonts="1">
    <font>
      <sz val="11"/>
      <name val="Arial"/>
    </font>
    <font>
      <sz val="11"/>
      <name val="Arial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MS Sans Serif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n">
        <color indexed="10"/>
      </bottom>
      <diagonal/>
    </border>
    <border>
      <left/>
      <right style="medium">
        <color indexed="10"/>
      </right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hair">
        <color indexed="10"/>
      </bottom>
      <diagonal/>
    </border>
    <border>
      <left/>
      <right style="medium">
        <color indexed="10"/>
      </right>
      <top/>
      <bottom style="hair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ck">
        <color indexed="10"/>
      </top>
      <bottom style="thin">
        <color indexed="10"/>
      </bottom>
      <diagonal/>
    </border>
    <border>
      <left/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thick">
        <color indexed="10"/>
      </right>
      <top style="medium">
        <color indexed="10"/>
      </top>
      <bottom style="thick">
        <color indexed="10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4" fillId="0" borderId="0"/>
    <xf numFmtId="0" fontId="8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3" fontId="3" fillId="0" borderId="5" xfId="1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9" fillId="0" borderId="0" xfId="25" applyFont="1" applyBorder="1" applyAlignment="1">
      <alignment horizontal="left" vertical="center" indent="1"/>
    </xf>
    <xf numFmtId="0" fontId="9" fillId="0" borderId="0" xfId="25" applyFont="1" applyFill="1" applyBorder="1" applyAlignment="1">
      <alignment horizontal="left" indent="1"/>
    </xf>
    <xf numFmtId="0" fontId="9" fillId="0" borderId="0" xfId="25" applyFont="1" applyFill="1" applyBorder="1" applyAlignment="1">
      <alignment vertical="center"/>
    </xf>
    <xf numFmtId="171" fontId="9" fillId="0" borderId="0" xfId="3" applyNumberFormat="1" applyFont="1" applyBorder="1" applyAlignment="1">
      <alignment vertical="center"/>
    </xf>
    <xf numFmtId="0" fontId="9" fillId="0" borderId="0" xfId="25" applyFo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3" fillId="0" borderId="7" xfId="1" applyFont="1" applyBorder="1" applyAlignment="1">
      <alignment vertical="center"/>
    </xf>
    <xf numFmtId="6" fontId="3" fillId="0" borderId="8" xfId="12" applyNumberFormat="1" applyFont="1" applyBorder="1" applyAlignment="1">
      <alignment vertical="center"/>
    </xf>
    <xf numFmtId="43" fontId="3" fillId="0" borderId="9" xfId="1" applyFont="1" applyBorder="1" applyAlignment="1">
      <alignment vertical="center"/>
    </xf>
    <xf numFmtId="38" fontId="3" fillId="2" borderId="4" xfId="0" applyNumberFormat="1" applyFont="1" applyFill="1" applyBorder="1" applyAlignment="1">
      <alignment vertical="center"/>
    </xf>
    <xf numFmtId="43" fontId="3" fillId="0" borderId="10" xfId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6" fontId="3" fillId="0" borderId="13" xfId="12" applyNumberFormat="1" applyFont="1" applyBorder="1" applyAlignment="1">
      <alignment vertical="center"/>
    </xf>
    <xf numFmtId="6" fontId="3" fillId="0" borderId="13" xfId="1" applyNumberFormat="1" applyFont="1" applyBorder="1" applyAlignment="1">
      <alignment vertical="center"/>
    </xf>
    <xf numFmtId="38" fontId="3" fillId="0" borderId="14" xfId="0" applyNumberFormat="1" applyFont="1" applyBorder="1" applyAlignment="1">
      <alignment vertical="center"/>
    </xf>
    <xf numFmtId="38" fontId="3" fillId="0" borderId="15" xfId="0" applyNumberFormat="1" applyFont="1" applyBorder="1" applyAlignment="1">
      <alignment vertical="center"/>
    </xf>
    <xf numFmtId="171" fontId="3" fillId="0" borderId="15" xfId="1" applyNumberFormat="1" applyFont="1" applyBorder="1" applyAlignment="1">
      <alignment vertical="center"/>
    </xf>
    <xf numFmtId="171" fontId="3" fillId="0" borderId="14" xfId="1" applyNumberFormat="1" applyFont="1" applyBorder="1" applyAlignment="1">
      <alignment vertical="center"/>
    </xf>
    <xf numFmtId="171" fontId="3" fillId="0" borderId="16" xfId="1" applyNumberFormat="1" applyFont="1" applyBorder="1" applyAlignment="1">
      <alignment vertical="center"/>
    </xf>
    <xf numFmtId="171" fontId="3" fillId="0" borderId="17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25" applyFont="1" applyFill="1" applyBorder="1" applyAlignment="1">
      <alignment horizontal="left" vertical="center"/>
    </xf>
    <xf numFmtId="0" fontId="9" fillId="0" borderId="0" xfId="25" applyFont="1" applyAlignment="1">
      <alignment vertical="center"/>
    </xf>
    <xf numFmtId="0" fontId="3" fillId="0" borderId="0" xfId="25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1" fontId="3" fillId="0" borderId="12" xfId="1" applyNumberFormat="1" applyFont="1" applyBorder="1" applyAlignment="1">
      <alignment vertical="center"/>
    </xf>
    <xf numFmtId="171" fontId="3" fillId="0" borderId="13" xfId="1" applyNumberFormat="1" applyFont="1" applyBorder="1" applyAlignment="1">
      <alignment vertical="center"/>
    </xf>
    <xf numFmtId="38" fontId="3" fillId="0" borderId="13" xfId="0" applyNumberFormat="1" applyFont="1" applyBorder="1" applyAlignment="1">
      <alignment vertical="center"/>
    </xf>
    <xf numFmtId="9" fontId="9" fillId="0" borderId="19" xfId="31" applyFont="1" applyBorder="1" applyAlignment="1">
      <alignment horizontal="center" vertical="center"/>
    </xf>
    <xf numFmtId="171" fontId="9" fillId="0" borderId="20" xfId="3" applyNumberFormat="1" applyFont="1" applyBorder="1" applyAlignment="1">
      <alignment vertical="center"/>
    </xf>
    <xf numFmtId="5" fontId="9" fillId="0" borderId="21" xfId="14" applyNumberFormat="1" applyFont="1" applyFill="1" applyBorder="1" applyAlignment="1">
      <alignment vertical="center"/>
    </xf>
    <xf numFmtId="5" fontId="9" fillId="0" borderId="19" xfId="14" applyNumberFormat="1" applyFont="1" applyFill="1" applyBorder="1" applyAlignment="1">
      <alignment vertical="center"/>
    </xf>
    <xf numFmtId="0" fontId="9" fillId="0" borderId="22" xfId="25" applyFont="1" applyBorder="1" applyAlignment="1">
      <alignment horizontal="left" vertical="center"/>
    </xf>
    <xf numFmtId="0" fontId="9" fillId="0" borderId="23" xfId="25" applyFont="1" applyBorder="1" applyAlignment="1">
      <alignment horizontal="left" vertical="center"/>
    </xf>
    <xf numFmtId="0" fontId="9" fillId="0" borderId="24" xfId="25" applyFont="1" applyBorder="1" applyAlignment="1">
      <alignment horizontal="left" vertical="center" indent="4"/>
    </xf>
    <xf numFmtId="0" fontId="9" fillId="0" borderId="24" xfId="25" applyFont="1" applyBorder="1" applyAlignment="1">
      <alignment horizontal="left" vertical="center" indent="1"/>
    </xf>
    <xf numFmtId="0" fontId="9" fillId="0" borderId="25" xfId="25" applyFont="1" applyBorder="1" applyAlignment="1">
      <alignment horizontal="left" vertical="center" indent="1"/>
    </xf>
    <xf numFmtId="0" fontId="9" fillId="0" borderId="26" xfId="25" applyFont="1" applyBorder="1" applyAlignment="1">
      <alignment horizontal="left" vertical="center"/>
    </xf>
    <xf numFmtId="171" fontId="9" fillId="0" borderId="27" xfId="3" applyNumberFormat="1" applyFont="1" applyBorder="1" applyAlignment="1">
      <alignment vertical="center"/>
    </xf>
    <xf numFmtId="43" fontId="9" fillId="0" borderId="28" xfId="3" applyNumberFormat="1" applyFont="1" applyBorder="1" applyAlignment="1">
      <alignment vertical="center"/>
    </xf>
    <xf numFmtId="0" fontId="9" fillId="0" borderId="29" xfId="25" applyFont="1" applyBorder="1" applyAlignment="1">
      <alignment horizontal="left" vertical="center"/>
    </xf>
    <xf numFmtId="171" fontId="9" fillId="0" borderId="30" xfId="3" applyNumberFormat="1" applyFont="1" applyBorder="1" applyAlignment="1">
      <alignment vertical="center"/>
    </xf>
    <xf numFmtId="43" fontId="9" fillId="4" borderId="31" xfId="3" applyNumberFormat="1" applyFont="1" applyFill="1" applyBorder="1" applyAlignment="1">
      <alignment vertical="center"/>
    </xf>
    <xf numFmtId="43" fontId="9" fillId="0" borderId="32" xfId="3" applyNumberFormat="1" applyFont="1" applyBorder="1" applyAlignment="1">
      <alignment vertical="center"/>
    </xf>
    <xf numFmtId="0" fontId="9" fillId="0" borderId="25" xfId="25" applyFont="1" applyBorder="1" applyAlignment="1">
      <alignment horizontal="left" vertical="center" indent="2"/>
    </xf>
    <xf numFmtId="0" fontId="9" fillId="0" borderId="24" xfId="25" applyFont="1" applyBorder="1" applyAlignment="1">
      <alignment horizontal="left" vertical="center" indent="2"/>
    </xf>
    <xf numFmtId="0" fontId="9" fillId="0" borderId="33" xfId="25" applyFont="1" applyBorder="1" applyAlignment="1">
      <alignment horizontal="left" vertical="center" indent="2"/>
    </xf>
    <xf numFmtId="0" fontId="9" fillId="0" borderId="34" xfId="25" applyFont="1" applyBorder="1" applyAlignment="1">
      <alignment horizontal="left" vertical="center" indent="2"/>
    </xf>
    <xf numFmtId="0" fontId="9" fillId="0" borderId="35" xfId="25" applyFont="1" applyBorder="1" applyAlignment="1">
      <alignment horizontal="left" vertical="center" indent="1"/>
    </xf>
    <xf numFmtId="0" fontId="9" fillId="0" borderId="36" xfId="25" applyFont="1" applyBorder="1" applyAlignment="1">
      <alignment horizontal="left" vertical="center"/>
    </xf>
    <xf numFmtId="0" fontId="10" fillId="0" borderId="37" xfId="25" applyFont="1" applyBorder="1" applyAlignment="1">
      <alignment vertical="center"/>
    </xf>
    <xf numFmtId="171" fontId="10" fillId="0" borderId="38" xfId="3" applyNumberFormat="1" applyFont="1" applyBorder="1" applyAlignment="1">
      <alignment vertical="center"/>
    </xf>
    <xf numFmtId="0" fontId="9" fillId="0" borderId="33" xfId="25" applyFont="1" applyBorder="1" applyAlignment="1">
      <alignment horizontal="left" vertical="center" indent="4"/>
    </xf>
    <xf numFmtId="5" fontId="9" fillId="4" borderId="20" xfId="14" applyNumberFormat="1" applyFont="1" applyFill="1" applyBorder="1" applyAlignment="1">
      <alignment vertical="center"/>
    </xf>
    <xf numFmtId="5" fontId="9" fillId="0" borderId="39" xfId="14" applyNumberFormat="1" applyFont="1" applyFill="1" applyBorder="1" applyAlignment="1">
      <alignment vertical="center"/>
    </xf>
    <xf numFmtId="0" fontId="12" fillId="0" borderId="40" xfId="25" applyFont="1" applyBorder="1" applyAlignment="1">
      <alignment horizontal="center" vertical="center"/>
    </xf>
    <xf numFmtId="0" fontId="12" fillId="0" borderId="41" xfId="25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9" fillId="0" borderId="19" xfId="25" applyFont="1" applyFill="1" applyBorder="1" applyAlignment="1">
      <alignment vertical="center"/>
    </xf>
    <xf numFmtId="0" fontId="10" fillId="0" borderId="42" xfId="25" applyFont="1" applyBorder="1" applyAlignment="1">
      <alignment vertical="center"/>
    </xf>
    <xf numFmtId="10" fontId="9" fillId="0" borderId="19" xfId="31" applyNumberFormat="1" applyFont="1" applyFill="1" applyBorder="1" applyAlignment="1">
      <alignment vertical="center"/>
    </xf>
    <xf numFmtId="7" fontId="9" fillId="0" borderId="42" xfId="14" applyNumberFormat="1" applyFont="1" applyFill="1" applyBorder="1" applyAlignment="1">
      <alignment vertical="center"/>
    </xf>
    <xf numFmtId="0" fontId="9" fillId="0" borderId="20" xfId="25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10" fillId="0" borderId="22" xfId="25" applyFont="1" applyBorder="1" applyAlignment="1">
      <alignment vertical="center"/>
    </xf>
    <xf numFmtId="0" fontId="9" fillId="0" borderId="22" xfId="25" applyFont="1" applyFill="1" applyBorder="1" applyAlignment="1">
      <alignment vertical="center"/>
    </xf>
    <xf numFmtId="0" fontId="9" fillId="0" borderId="23" xfId="25" applyFont="1" applyFill="1" applyBorder="1" applyAlignment="1">
      <alignment vertical="center"/>
    </xf>
    <xf numFmtId="0" fontId="9" fillId="0" borderId="43" xfId="25" applyFont="1" applyBorder="1" applyAlignment="1">
      <alignment horizontal="left" vertical="center"/>
    </xf>
    <xf numFmtId="0" fontId="9" fillId="0" borderId="44" xfId="25" applyFont="1" applyFill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5" fontId="9" fillId="0" borderId="27" xfId="14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34" xfId="0" applyFont="1" applyBorder="1" applyAlignment="1">
      <alignment horizontal="left" indent="1"/>
    </xf>
    <xf numFmtId="0" fontId="4" fillId="0" borderId="4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3" fillId="0" borderId="40" xfId="12" applyNumberFormat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5" fontId="9" fillId="4" borderId="30" xfId="14" applyNumberFormat="1" applyFont="1" applyFill="1" applyBorder="1" applyAlignment="1">
      <alignment vertical="center"/>
    </xf>
    <xf numFmtId="10" fontId="9" fillId="4" borderId="30" xfId="30" applyNumberFormat="1" applyFont="1" applyFill="1" applyBorder="1" applyAlignment="1">
      <alignment vertical="center"/>
    </xf>
    <xf numFmtId="37" fontId="9" fillId="0" borderId="20" xfId="14" applyNumberFormat="1" applyFont="1" applyFill="1" applyBorder="1" applyAlignment="1">
      <alignment vertical="center"/>
    </xf>
    <xf numFmtId="10" fontId="9" fillId="0" borderId="20" xfId="31" applyNumberFormat="1" applyFont="1" applyFill="1" applyBorder="1" applyAlignment="1">
      <alignment vertical="center"/>
    </xf>
    <xf numFmtId="5" fontId="9" fillId="0" borderId="47" xfId="14" applyNumberFormat="1" applyFont="1" applyFill="1" applyBorder="1" applyAlignment="1">
      <alignment vertical="center"/>
    </xf>
    <xf numFmtId="5" fontId="9" fillId="0" borderId="48" xfId="14" applyNumberFormat="1" applyFont="1" applyFill="1" applyBorder="1" applyAlignment="1">
      <alignment vertical="center"/>
    </xf>
    <xf numFmtId="7" fontId="9" fillId="4" borderId="30" xfId="14" applyNumberFormat="1" applyFont="1" applyFill="1" applyBorder="1" applyAlignment="1">
      <alignment vertical="center"/>
    </xf>
    <xf numFmtId="7" fontId="9" fillId="0" borderId="31" xfId="14" applyNumberFormat="1" applyFont="1" applyFill="1" applyBorder="1" applyAlignment="1">
      <alignment vertical="center"/>
    </xf>
    <xf numFmtId="10" fontId="9" fillId="0" borderId="32" xfId="31" applyNumberFormat="1" applyFont="1" applyFill="1" applyBorder="1" applyAlignment="1">
      <alignment vertical="center"/>
    </xf>
    <xf numFmtId="0" fontId="9" fillId="0" borderId="49" xfId="25" applyFont="1" applyFill="1" applyBorder="1" applyAlignment="1">
      <alignment horizontal="left" vertical="center"/>
    </xf>
    <xf numFmtId="0" fontId="9" fillId="0" borderId="22" xfId="25" applyFont="1" applyFill="1" applyBorder="1" applyAlignment="1">
      <alignment horizontal="left" vertical="center"/>
    </xf>
    <xf numFmtId="0" fontId="9" fillId="0" borderId="23" xfId="25" applyFont="1" applyFill="1" applyBorder="1" applyAlignment="1">
      <alignment horizontal="left" vertical="center"/>
    </xf>
    <xf numFmtId="0" fontId="9" fillId="0" borderId="50" xfId="25" applyFont="1" applyFill="1" applyBorder="1" applyAlignment="1">
      <alignment horizontal="left" indent="1"/>
    </xf>
    <xf numFmtId="0" fontId="9" fillId="0" borderId="24" xfId="25" applyFont="1" applyFill="1" applyBorder="1" applyAlignment="1">
      <alignment horizontal="left" indent="1"/>
    </xf>
    <xf numFmtId="43" fontId="9" fillId="0" borderId="32" xfId="25" applyNumberFormat="1" applyFont="1" applyFill="1" applyBorder="1" applyAlignment="1">
      <alignment vertical="center"/>
    </xf>
    <xf numFmtId="43" fontId="9" fillId="4" borderId="31" xfId="14" applyNumberFormat="1" applyFont="1" applyFill="1" applyBorder="1" applyAlignment="1">
      <alignment vertical="center"/>
    </xf>
    <xf numFmtId="6" fontId="14" fillId="0" borderId="19" xfId="25" applyNumberFormat="1" applyFont="1" applyBorder="1" applyAlignment="1">
      <alignment horizontal="right" vertical="center" wrapText="1"/>
    </xf>
    <xf numFmtId="0" fontId="10" fillId="0" borderId="42" xfId="25" applyFont="1" applyFill="1" applyBorder="1" applyAlignment="1">
      <alignment vertical="center"/>
    </xf>
    <xf numFmtId="0" fontId="11" fillId="0" borderId="42" xfId="25" applyFont="1" applyFill="1" applyBorder="1" applyAlignment="1">
      <alignment vertical="center"/>
    </xf>
    <xf numFmtId="6" fontId="14" fillId="4" borderId="32" xfId="25" applyNumberFormat="1" applyFont="1" applyFill="1" applyBorder="1" applyAlignment="1">
      <alignment horizontal="right" vertical="center" wrapText="1"/>
    </xf>
    <xf numFmtId="6" fontId="14" fillId="0" borderId="27" xfId="25" applyNumberFormat="1" applyFont="1" applyBorder="1" applyAlignment="1">
      <alignment horizontal="right" vertical="center" wrapText="1"/>
    </xf>
    <xf numFmtId="0" fontId="10" fillId="0" borderId="28" xfId="25" applyFont="1" applyFill="1" applyBorder="1" applyAlignment="1">
      <alignment vertical="center"/>
    </xf>
    <xf numFmtId="41" fontId="9" fillId="0" borderId="26" xfId="6" applyNumberFormat="1" applyFont="1" applyFill="1" applyBorder="1" applyAlignment="1">
      <alignment horizontal="left" vertical="center"/>
    </xf>
    <xf numFmtId="41" fontId="9" fillId="0" borderId="22" xfId="6" applyNumberFormat="1" applyFont="1" applyFill="1" applyBorder="1" applyAlignment="1">
      <alignment horizontal="left" vertical="center"/>
    </xf>
    <xf numFmtId="41" fontId="9" fillId="0" borderId="23" xfId="6" applyNumberFormat="1" applyFont="1" applyFill="1" applyBorder="1" applyAlignment="1">
      <alignment horizontal="left" vertical="center"/>
    </xf>
    <xf numFmtId="41" fontId="9" fillId="0" borderId="29" xfId="6" applyNumberFormat="1" applyFont="1" applyFill="1" applyBorder="1" applyAlignment="1">
      <alignment horizontal="left" vertical="center"/>
    </xf>
    <xf numFmtId="0" fontId="14" fillId="0" borderId="40" xfId="25" applyFont="1" applyBorder="1" applyAlignment="1">
      <alignment horizontal="center" vertical="center" wrapText="1"/>
    </xf>
    <xf numFmtId="0" fontId="14" fillId="0" borderId="41" xfId="25" applyFont="1" applyBorder="1" applyAlignment="1">
      <alignment horizontal="center" vertical="center" wrapText="1"/>
    </xf>
    <xf numFmtId="41" fontId="9" fillId="0" borderId="34" xfId="6" applyNumberFormat="1" applyFont="1" applyFill="1" applyBorder="1" applyAlignment="1">
      <alignment horizontal="left" vertical="center" indent="1"/>
    </xf>
    <xf numFmtId="41" fontId="9" fillId="0" borderId="25" xfId="6" applyNumberFormat="1" applyFont="1" applyFill="1" applyBorder="1" applyAlignment="1">
      <alignment horizontal="left" vertical="center" indent="1"/>
    </xf>
    <xf numFmtId="41" fontId="9" fillId="0" borderId="24" xfId="6" applyNumberFormat="1" applyFont="1" applyFill="1" applyBorder="1" applyAlignment="1">
      <alignment horizontal="left" vertical="center" indent="1"/>
    </xf>
    <xf numFmtId="6" fontId="9" fillId="0" borderId="47" xfId="25" applyNumberFormat="1" applyFont="1" applyBorder="1" applyAlignment="1">
      <alignment horizontal="right" vertical="center"/>
    </xf>
    <xf numFmtId="6" fontId="9" fillId="0" borderId="48" xfId="25" applyNumberFormat="1" applyFont="1" applyBorder="1" applyAlignment="1">
      <alignment horizontal="right" vertical="center"/>
    </xf>
    <xf numFmtId="6" fontId="9" fillId="0" borderId="19" xfId="25" applyNumberFormat="1" applyFont="1" applyBorder="1" applyAlignment="1">
      <alignment horizontal="right" vertical="center"/>
    </xf>
    <xf numFmtId="6" fontId="9" fillId="0" borderId="42" xfId="25" applyNumberFormat="1" applyFont="1" applyBorder="1" applyAlignment="1">
      <alignment horizontal="right" vertical="center"/>
    </xf>
    <xf numFmtId="0" fontId="3" fillId="0" borderId="42" xfId="25" applyFont="1" applyFill="1" applyBorder="1" applyAlignment="1">
      <alignment horizontal="center" vertical="center"/>
    </xf>
    <xf numFmtId="0" fontId="3" fillId="0" borderId="20" xfId="25" applyFont="1" applyFill="1" applyBorder="1" applyAlignment="1">
      <alignment horizontal="center" vertical="center"/>
    </xf>
    <xf numFmtId="6" fontId="3" fillId="4" borderId="32" xfId="25" applyNumberFormat="1" applyFont="1" applyFill="1" applyBorder="1" applyAlignment="1">
      <alignment horizontal="right" vertical="center"/>
    </xf>
    <xf numFmtId="0" fontId="9" fillId="0" borderId="49" xfId="25" applyFont="1" applyFill="1" applyBorder="1" applyAlignment="1">
      <alignment vertical="center"/>
    </xf>
    <xf numFmtId="0" fontId="9" fillId="0" borderId="23" xfId="25" applyFont="1" applyBorder="1" applyAlignment="1">
      <alignment vertical="center"/>
    </xf>
    <xf numFmtId="0" fontId="9" fillId="0" borderId="50" xfId="25" applyFont="1" applyBorder="1" applyAlignment="1">
      <alignment horizontal="left" indent="1"/>
    </xf>
    <xf numFmtId="0" fontId="9" fillId="0" borderId="24" xfId="25" applyFont="1" applyBorder="1" applyAlignment="1">
      <alignment horizontal="left" indent="1"/>
    </xf>
    <xf numFmtId="0" fontId="9" fillId="0" borderId="33" xfId="25" applyFont="1" applyBorder="1" applyAlignment="1">
      <alignment horizontal="left" indent="1"/>
    </xf>
    <xf numFmtId="171" fontId="4" fillId="0" borderId="42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6" fontId="3" fillId="4" borderId="32" xfId="0" applyNumberFormat="1" applyFont="1" applyFill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41" fontId="3" fillId="0" borderId="24" xfId="1" applyNumberFormat="1" applyFont="1" applyFill="1" applyBorder="1" applyAlignment="1">
      <alignment horizontal="left" vertical="center"/>
    </xf>
    <xf numFmtId="41" fontId="3" fillId="0" borderId="24" xfId="1" applyNumberFormat="1" applyFont="1" applyFill="1" applyBorder="1" applyAlignment="1">
      <alignment horizontal="right" vertical="center"/>
    </xf>
    <xf numFmtId="6" fontId="3" fillId="0" borderId="24" xfId="0" applyNumberFormat="1" applyFont="1" applyBorder="1" applyAlignment="1"/>
    <xf numFmtId="41" fontId="3" fillId="0" borderId="33" xfId="1" applyNumberFormat="1" applyFont="1" applyFill="1" applyBorder="1" applyAlignment="1">
      <alignment horizontal="left" vertical="center"/>
    </xf>
    <xf numFmtId="41" fontId="3" fillId="0" borderId="25" xfId="1" applyNumberFormat="1" applyFont="1" applyFill="1" applyBorder="1" applyAlignment="1">
      <alignment horizontal="left" vertical="center"/>
    </xf>
    <xf numFmtId="41" fontId="3" fillId="0" borderId="26" xfId="1" applyNumberFormat="1" applyFont="1" applyFill="1" applyBorder="1" applyAlignment="1">
      <alignment horizontal="left" vertical="center"/>
    </xf>
    <xf numFmtId="6" fontId="4" fillId="0" borderId="28" xfId="0" applyNumberFormat="1" applyFont="1" applyBorder="1" applyAlignment="1">
      <alignment vertical="center"/>
    </xf>
    <xf numFmtId="41" fontId="3" fillId="0" borderId="34" xfId="1" applyNumberFormat="1" applyFont="1" applyFill="1" applyBorder="1" applyAlignment="1">
      <alignment horizontal="left" vertical="center"/>
    </xf>
    <xf numFmtId="41" fontId="9" fillId="4" borderId="29" xfId="1" applyNumberFormat="1" applyFont="1" applyFill="1" applyBorder="1" applyAlignment="1">
      <alignment horizontal="center" vertical="center"/>
    </xf>
    <xf numFmtId="176" fontId="3" fillId="0" borderId="41" xfId="12" applyNumberFormat="1" applyFont="1" applyBorder="1" applyAlignment="1">
      <alignment horizontal="center" vertical="center"/>
    </xf>
    <xf numFmtId="6" fontId="3" fillId="0" borderId="28" xfId="0" applyNumberFormat="1" applyFont="1" applyBorder="1" applyAlignment="1">
      <alignment vertical="center"/>
    </xf>
    <xf numFmtId="171" fontId="3" fillId="0" borderId="42" xfId="1" applyNumberFormat="1" applyFont="1" applyBorder="1" applyAlignment="1">
      <alignment vertical="center"/>
    </xf>
    <xf numFmtId="6" fontId="3" fillId="0" borderId="42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1" fontId="3" fillId="0" borderId="24" xfId="1" applyNumberFormat="1" applyFont="1" applyFill="1" applyBorder="1" applyAlignment="1">
      <alignment horizontal="left" vertical="center" indent="1"/>
    </xf>
    <xf numFmtId="41" fontId="4" fillId="0" borderId="24" xfId="1" applyNumberFormat="1" applyFont="1" applyFill="1" applyBorder="1" applyAlignment="1">
      <alignment horizontal="left" vertical="center" indent="1"/>
    </xf>
    <xf numFmtId="41" fontId="3" fillId="0" borderId="33" xfId="1" applyNumberFormat="1" applyFont="1" applyFill="1" applyBorder="1" applyAlignment="1">
      <alignment horizontal="left" vertical="center" indent="1"/>
    </xf>
    <xf numFmtId="41" fontId="3" fillId="0" borderId="24" xfId="1" applyNumberFormat="1" applyFont="1" applyFill="1" applyBorder="1" applyAlignment="1">
      <alignment horizontal="left" vertical="center" indent="3"/>
    </xf>
    <xf numFmtId="6" fontId="4" fillId="0" borderId="24" xfId="0" applyNumberFormat="1" applyFont="1" applyBorder="1" applyAlignment="1">
      <alignment horizontal="left" indent="3"/>
    </xf>
    <xf numFmtId="41" fontId="3" fillId="0" borderId="25" xfId="1" applyNumberFormat="1" applyFont="1" applyFill="1" applyBorder="1" applyAlignment="1">
      <alignment horizontal="left" vertical="center" indent="1"/>
    </xf>
    <xf numFmtId="41" fontId="4" fillId="0" borderId="26" xfId="1" applyNumberFormat="1" applyFont="1" applyFill="1" applyBorder="1" applyAlignment="1">
      <alignment horizontal="left" vertical="center"/>
    </xf>
    <xf numFmtId="41" fontId="3" fillId="0" borderId="34" xfId="1" applyNumberFormat="1" applyFont="1" applyFill="1" applyBorder="1" applyAlignment="1">
      <alignment horizontal="left" vertical="center" indent="1"/>
    </xf>
    <xf numFmtId="41" fontId="3" fillId="0" borderId="29" xfId="1" applyNumberFormat="1" applyFont="1" applyFill="1" applyBorder="1" applyAlignment="1">
      <alignment horizontal="left" vertical="center"/>
    </xf>
    <xf numFmtId="6" fontId="3" fillId="3" borderId="28" xfId="0" applyNumberFormat="1" applyFont="1" applyFill="1" applyBorder="1" applyAlignment="1">
      <alignment vertical="center"/>
    </xf>
    <xf numFmtId="6" fontId="4" fillId="0" borderId="32" xfId="0" applyNumberFormat="1" applyFont="1" applyBorder="1" applyAlignment="1">
      <alignment vertical="center"/>
    </xf>
    <xf numFmtId="6" fontId="3" fillId="4" borderId="31" xfId="0" applyNumberFormat="1" applyFont="1" applyFill="1" applyBorder="1" applyAlignment="1">
      <alignment vertical="center"/>
    </xf>
    <xf numFmtId="8" fontId="9" fillId="0" borderId="19" xfId="14" applyNumberFormat="1" applyFont="1" applyFill="1" applyBorder="1" applyAlignment="1">
      <alignment vertical="center"/>
    </xf>
    <xf numFmtId="8" fontId="10" fillId="0" borderId="19" xfId="14" applyNumberFormat="1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8" fontId="9" fillId="0" borderId="47" xfId="14" applyNumberFormat="1" applyFont="1" applyFill="1" applyBorder="1" applyAlignment="1">
      <alignment vertical="center"/>
    </xf>
    <xf numFmtId="8" fontId="9" fillId="0" borderId="48" xfId="25" applyNumberFormat="1" applyFont="1" applyFill="1" applyBorder="1" applyAlignment="1">
      <alignment vertical="center"/>
    </xf>
    <xf numFmtId="40" fontId="9" fillId="0" borderId="42" xfId="25" applyNumberFormat="1" applyFont="1" applyFill="1" applyBorder="1" applyAlignment="1">
      <alignment vertical="center"/>
    </xf>
    <xf numFmtId="40" fontId="9" fillId="0" borderId="42" xfId="25" applyNumberFormat="1" applyFont="1" applyBorder="1" applyAlignment="1">
      <alignment vertical="center"/>
    </xf>
    <xf numFmtId="8" fontId="9" fillId="0" borderId="42" xfId="25" applyNumberFormat="1" applyFont="1" applyFill="1" applyBorder="1" applyAlignment="1">
      <alignment vertical="center"/>
    </xf>
    <xf numFmtId="8" fontId="9" fillId="0" borderId="42" xfId="25" applyNumberFormat="1" applyFont="1" applyBorder="1" applyAlignment="1">
      <alignment vertical="center"/>
    </xf>
    <xf numFmtId="0" fontId="9" fillId="0" borderId="51" xfId="25" applyFont="1" applyFill="1" applyBorder="1" applyAlignment="1">
      <alignment horizontal="left" vertical="center" indent="1"/>
    </xf>
    <xf numFmtId="8" fontId="10" fillId="0" borderId="20" xfId="14" applyNumberFormat="1" applyFont="1" applyFill="1" applyBorder="1" applyAlignment="1">
      <alignment vertical="center"/>
    </xf>
    <xf numFmtId="44" fontId="10" fillId="0" borderId="22" xfId="14" applyFont="1" applyFill="1" applyBorder="1" applyAlignment="1">
      <alignment vertical="center"/>
    </xf>
    <xf numFmtId="0" fontId="9" fillId="0" borderId="50" xfId="25" applyFont="1" applyFill="1" applyBorder="1" applyAlignment="1">
      <alignment horizontal="left" vertical="center" indent="1"/>
    </xf>
    <xf numFmtId="0" fontId="10" fillId="0" borderId="24" xfId="25" applyFont="1" applyFill="1" applyBorder="1" applyAlignment="1">
      <alignment horizontal="left" vertical="center" indent="1"/>
    </xf>
    <xf numFmtId="40" fontId="9" fillId="0" borderId="27" xfId="14" applyNumberFormat="1" applyFont="1" applyFill="1" applyBorder="1" applyAlignment="1">
      <alignment vertical="center"/>
    </xf>
    <xf numFmtId="40" fontId="9" fillId="0" borderId="20" xfId="14" applyNumberFormat="1" applyFont="1" applyFill="1" applyBorder="1" applyAlignment="1">
      <alignment vertical="center"/>
    </xf>
    <xf numFmtId="5" fontId="9" fillId="0" borderId="20" xfId="14" applyNumberFormat="1" applyFont="1" applyFill="1" applyBorder="1" applyAlignment="1">
      <alignment vertical="center"/>
    </xf>
    <xf numFmtId="0" fontId="10" fillId="0" borderId="24" xfId="25" applyFont="1" applyFill="1" applyBorder="1" applyAlignment="1">
      <alignment horizontal="left" vertical="center" indent="2"/>
    </xf>
    <xf numFmtId="8" fontId="9" fillId="3" borderId="31" xfId="25" applyNumberFormat="1" applyFont="1" applyFill="1" applyBorder="1" applyAlignment="1">
      <alignment vertical="center"/>
    </xf>
    <xf numFmtId="8" fontId="9" fillId="0" borderId="32" xfId="3" applyNumberFormat="1" applyFont="1" applyFill="1" applyBorder="1" applyAlignment="1">
      <alignment vertical="center"/>
    </xf>
    <xf numFmtId="0" fontId="9" fillId="0" borderId="25" xfId="25" applyFont="1" applyBorder="1" applyAlignment="1">
      <alignment horizontal="left" vertical="center" indent="4"/>
    </xf>
    <xf numFmtId="5" fontId="9" fillId="0" borderId="52" xfId="14" applyNumberFormat="1" applyFont="1" applyFill="1" applyBorder="1" applyAlignment="1">
      <alignment vertical="center"/>
    </xf>
    <xf numFmtId="0" fontId="9" fillId="0" borderId="53" xfId="25" applyFont="1" applyBorder="1" applyAlignment="1">
      <alignment horizontal="left" vertical="center" indent="1"/>
    </xf>
    <xf numFmtId="0" fontId="9" fillId="0" borderId="40" xfId="25" applyFont="1" applyBorder="1" applyAlignment="1">
      <alignment horizontal="left" vertical="center"/>
    </xf>
    <xf numFmtId="0" fontId="10" fillId="0" borderId="40" xfId="25" applyFont="1" applyBorder="1" applyAlignment="1">
      <alignment vertical="center"/>
    </xf>
    <xf numFmtId="176" fontId="3" fillId="0" borderId="54" xfId="12" applyNumberFormat="1" applyFont="1" applyBorder="1" applyAlignment="1">
      <alignment horizontal="center" vertical="center"/>
    </xf>
    <xf numFmtId="0" fontId="9" fillId="0" borderId="33" xfId="25" applyFont="1" applyFill="1" applyBorder="1" applyAlignment="1">
      <alignment horizontal="left" indent="2"/>
    </xf>
    <xf numFmtId="0" fontId="9" fillId="0" borderId="33" xfId="25" applyFont="1" applyFill="1" applyBorder="1" applyAlignment="1">
      <alignment horizontal="left" indent="4"/>
    </xf>
    <xf numFmtId="41" fontId="9" fillId="0" borderId="24" xfId="6" applyNumberFormat="1" applyFont="1" applyFill="1" applyBorder="1" applyAlignment="1">
      <alignment horizontal="left" vertical="center" indent="2"/>
    </xf>
    <xf numFmtId="41" fontId="9" fillId="0" borderId="33" xfId="6" applyNumberFormat="1" applyFont="1" applyFill="1" applyBorder="1" applyAlignment="1">
      <alignment horizontal="left" vertical="center" indent="2"/>
    </xf>
    <xf numFmtId="6" fontId="14" fillId="4" borderId="27" xfId="25" applyNumberFormat="1" applyFont="1" applyFill="1" applyBorder="1" applyAlignment="1">
      <alignment horizontal="right" vertical="center" wrapText="1"/>
    </xf>
    <xf numFmtId="9" fontId="14" fillId="0" borderId="20" xfId="31" applyFont="1" applyBorder="1" applyAlignment="1">
      <alignment horizontal="right" vertical="center" wrapText="1"/>
    </xf>
    <xf numFmtId="6" fontId="14" fillId="0" borderId="30" xfId="25" applyNumberFormat="1" applyFont="1" applyBorder="1" applyAlignment="1">
      <alignment horizontal="right" vertical="center" wrapText="1"/>
    </xf>
    <xf numFmtId="6" fontId="14" fillId="4" borderId="20" xfId="25" applyNumberFormat="1" applyFont="1" applyFill="1" applyBorder="1" applyAlignment="1">
      <alignment horizontal="right" vertical="center" wrapText="1"/>
    </xf>
    <xf numFmtId="0" fontId="10" fillId="0" borderId="26" xfId="25" applyFont="1" applyBorder="1" applyAlignment="1">
      <alignment vertical="center"/>
    </xf>
    <xf numFmtId="0" fontId="9" fillId="0" borderId="55" xfId="25" applyFont="1" applyBorder="1" applyAlignment="1">
      <alignment horizontal="left" vertical="center"/>
    </xf>
    <xf numFmtId="0" fontId="9" fillId="0" borderId="44" xfId="25" applyFont="1" applyBorder="1" applyAlignment="1">
      <alignment horizontal="left" vertical="center"/>
    </xf>
    <xf numFmtId="0" fontId="9" fillId="0" borderId="0" xfId="25" applyFont="1" applyFill="1" applyBorder="1" applyAlignment="1">
      <alignment horizontal="left" vertical="center" indent="1"/>
    </xf>
    <xf numFmtId="8" fontId="10" fillId="0" borderId="0" xfId="14" applyNumberFormat="1" applyFont="1" applyFill="1" applyBorder="1" applyAlignment="1">
      <alignment vertical="center"/>
    </xf>
    <xf numFmtId="8" fontId="9" fillId="0" borderId="0" xfId="25" applyNumberFormat="1" applyFont="1" applyFill="1" applyBorder="1" applyAlignment="1">
      <alignment vertical="center"/>
    </xf>
    <xf numFmtId="43" fontId="6" fillId="0" borderId="56" xfId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</cellXfs>
  <cellStyles count="35">
    <cellStyle name="Comma" xfId="1" builtinId="3"/>
    <cellStyle name="Comma [0] 2" xfId="2"/>
    <cellStyle name="Comma 2" xfId="3"/>
    <cellStyle name="Comma 2 2" xfId="4"/>
    <cellStyle name="Comma 2 3" xfId="5"/>
    <cellStyle name="Comma 3" xfId="6"/>
    <cellStyle name="Comma 4" xfId="7"/>
    <cellStyle name="Comma 4 2" xfId="8"/>
    <cellStyle name="Comma 5" xfId="9"/>
    <cellStyle name="Comma 6" xfId="10"/>
    <cellStyle name="Comma 7" xfId="11"/>
    <cellStyle name="Currency" xfId="12" builtinId="4"/>
    <cellStyle name="Currency [0] 2" xfId="13"/>
    <cellStyle name="Currency 2" xfId="14"/>
    <cellStyle name="Currency 2 2" xfId="15"/>
    <cellStyle name="Currency 2 3" xfId="16"/>
    <cellStyle name="Currency 3" xfId="17"/>
    <cellStyle name="Currency 3 2" xfId="18"/>
    <cellStyle name="Currency 4" xfId="19"/>
    <cellStyle name="Currency 4 2" xfId="20"/>
    <cellStyle name="Currency 5" xfId="21"/>
    <cellStyle name="Currency 6" xfId="22"/>
    <cellStyle name="Normal" xfId="0" builtinId="0"/>
    <cellStyle name="Normal 2" xfId="23"/>
    <cellStyle name="Normal 2 2" xfId="24"/>
    <cellStyle name="Normal 3" xfId="25"/>
    <cellStyle name="Normal 3 2" xfId="26"/>
    <cellStyle name="Normal 3 3" xfId="27"/>
    <cellStyle name="Normal 4" xfId="28"/>
    <cellStyle name="Normal 5" xfId="29"/>
    <cellStyle name="Percent" xfId="30" builtinId="5"/>
    <cellStyle name="Percent 2" xfId="31"/>
    <cellStyle name="Percent 2 2" xfId="32"/>
    <cellStyle name="Percent 3" xfId="33"/>
    <cellStyle name="Percent 4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showGridLines="0" tabSelected="1" topLeftCell="A73" zoomScale="150" zoomScaleNormal="150" workbookViewId="0">
      <selection activeCell="E74" sqref="E74"/>
    </sheetView>
  </sheetViews>
  <sheetFormatPr defaultRowHeight="15" x14ac:dyDescent="0.25"/>
  <cols>
    <col min="1" max="1" width="3" style="18" customWidth="1"/>
    <col min="2" max="2" width="3.5" style="17" customWidth="1"/>
    <col min="3" max="3" width="13.625" style="2" customWidth="1"/>
    <col min="4" max="4" width="13.125" style="39" customWidth="1"/>
    <col min="5" max="5" width="11.125" style="39" customWidth="1"/>
    <col min="6" max="6" width="10.25" style="39" customWidth="1"/>
    <col min="7" max="7" width="9.5" style="39" customWidth="1"/>
    <col min="8" max="8" width="10.625" style="39" customWidth="1"/>
    <col min="9" max="9" width="10.5" style="39" customWidth="1"/>
    <col min="10" max="10" width="9.625" customWidth="1"/>
  </cols>
  <sheetData>
    <row r="1" spans="1:9" ht="6.75" customHeight="1" x14ac:dyDescent="0.25"/>
    <row r="2" spans="1:9" ht="14.25" customHeight="1" x14ac:dyDescent="0.25">
      <c r="A2" s="17">
        <v>1</v>
      </c>
      <c r="B2" s="17" t="s">
        <v>1</v>
      </c>
      <c r="C2" s="194" t="s">
        <v>32</v>
      </c>
      <c r="D2" s="195"/>
      <c r="E2" s="196"/>
      <c r="F2" s="93">
        <v>2017</v>
      </c>
      <c r="G2" s="197"/>
      <c r="I2" s="35"/>
    </row>
    <row r="3" spans="1:9" ht="14.25" customHeight="1" x14ac:dyDescent="0.25">
      <c r="A3" s="17"/>
      <c r="C3" s="192" t="s">
        <v>14</v>
      </c>
      <c r="D3" s="207"/>
      <c r="E3" s="206"/>
      <c r="F3" s="87">
        <v>250000</v>
      </c>
      <c r="G3" s="193"/>
      <c r="I3" s="35"/>
    </row>
    <row r="4" spans="1:9" ht="14.25" customHeight="1" x14ac:dyDescent="0.25">
      <c r="A4" s="17"/>
      <c r="C4" s="50" t="s">
        <v>33</v>
      </c>
      <c r="D4" s="83"/>
      <c r="E4" s="80"/>
      <c r="F4" s="47">
        <v>30000</v>
      </c>
      <c r="G4" s="46"/>
      <c r="I4" s="35"/>
    </row>
    <row r="5" spans="1:9" ht="14.25" customHeight="1" x14ac:dyDescent="0.25">
      <c r="A5" s="17"/>
      <c r="C5" s="68" t="s">
        <v>0</v>
      </c>
      <c r="D5" s="208"/>
      <c r="E5" s="135"/>
      <c r="F5" s="69">
        <v>220000</v>
      </c>
      <c r="G5" s="70"/>
      <c r="I5" s="35"/>
    </row>
    <row r="6" spans="1:9" ht="14.25" customHeight="1" x14ac:dyDescent="0.25">
      <c r="A6" s="17"/>
      <c r="C6" s="64" t="s">
        <v>34</v>
      </c>
      <c r="D6" s="65"/>
      <c r="E6" s="66"/>
      <c r="F6" s="66"/>
      <c r="G6" s="67"/>
      <c r="I6" s="35"/>
    </row>
    <row r="7" spans="1:9" ht="14.25" customHeight="1" x14ac:dyDescent="0.25">
      <c r="A7" s="17"/>
      <c r="C7" s="63" t="s">
        <v>89</v>
      </c>
      <c r="D7" s="56"/>
      <c r="E7" s="71" t="s">
        <v>35</v>
      </c>
      <c r="F7" s="71" t="s">
        <v>36</v>
      </c>
      <c r="G7" s="72" t="s">
        <v>37</v>
      </c>
      <c r="I7" s="35"/>
    </row>
    <row r="8" spans="1:9" ht="14.25" customHeight="1" x14ac:dyDescent="0.25">
      <c r="A8" s="17"/>
      <c r="C8" s="60" t="s">
        <v>80</v>
      </c>
      <c r="D8" s="53"/>
      <c r="E8" s="54">
        <v>191650</v>
      </c>
      <c r="F8" s="54"/>
      <c r="G8" s="55">
        <v>46643.75</v>
      </c>
      <c r="I8" s="35"/>
    </row>
    <row r="9" spans="1:9" ht="14.25" customHeight="1" x14ac:dyDescent="0.25">
      <c r="A9" s="17"/>
      <c r="C9" s="61" t="s">
        <v>81</v>
      </c>
      <c r="D9" s="48"/>
      <c r="E9" s="45">
        <f>+F5-E8</f>
        <v>28350</v>
      </c>
      <c r="F9" s="44">
        <v>0.33</v>
      </c>
      <c r="G9" s="59">
        <f>+F9*E9</f>
        <v>9355.5</v>
      </c>
      <c r="I9" s="35"/>
    </row>
    <row r="10" spans="1:9" ht="14.25" customHeight="1" x14ac:dyDescent="0.25">
      <c r="A10" s="17"/>
      <c r="C10" s="62" t="s">
        <v>38</v>
      </c>
      <c r="D10" s="49"/>
      <c r="E10" s="57">
        <f>SUM(E8:E9)</f>
        <v>220000</v>
      </c>
      <c r="F10" s="45"/>
      <c r="G10" s="58">
        <f>SUM(G8:G9)</f>
        <v>55999.25</v>
      </c>
      <c r="I10" s="35"/>
    </row>
    <row r="11" spans="1:9" ht="14.25" customHeight="1" x14ac:dyDescent="0.25">
      <c r="A11" s="17"/>
      <c r="C11" s="4"/>
      <c r="D11" s="35"/>
      <c r="E11" s="35"/>
      <c r="F11" s="35"/>
      <c r="G11" s="35"/>
      <c r="H11" s="35"/>
      <c r="I11" s="35"/>
    </row>
    <row r="12" spans="1:9" ht="14.25" customHeight="1" x14ac:dyDescent="0.25">
      <c r="A12" s="17">
        <v>2</v>
      </c>
      <c r="B12" s="17" t="s">
        <v>4</v>
      </c>
      <c r="C12" s="11" t="s">
        <v>39</v>
      </c>
      <c r="D12" s="35"/>
      <c r="E12" s="35"/>
      <c r="F12" s="35"/>
      <c r="G12" s="35"/>
      <c r="H12" s="35"/>
      <c r="I12" s="35"/>
    </row>
    <row r="13" spans="1:9" ht="14.25" customHeight="1" x14ac:dyDescent="0.25">
      <c r="A13" s="17"/>
      <c r="C13" s="11"/>
      <c r="D13" s="35"/>
      <c r="E13" s="35"/>
      <c r="F13" s="35"/>
      <c r="G13" s="35"/>
      <c r="H13" s="35"/>
      <c r="I13" s="35"/>
    </row>
    <row r="14" spans="1:9" ht="14.25" customHeight="1" x14ac:dyDescent="0.25">
      <c r="A14" s="17">
        <v>3</v>
      </c>
      <c r="B14" s="17" t="s">
        <v>3</v>
      </c>
      <c r="C14" s="90" t="s">
        <v>78</v>
      </c>
      <c r="D14" s="91"/>
      <c r="E14" s="92"/>
      <c r="F14" s="93">
        <v>2017</v>
      </c>
      <c r="G14" s="94"/>
      <c r="H14" s="95"/>
      <c r="I14" s="35"/>
    </row>
    <row r="15" spans="1:9" ht="14.25" customHeight="1" x14ac:dyDescent="0.25">
      <c r="A15" s="17"/>
      <c r="C15" s="52" t="s">
        <v>84</v>
      </c>
      <c r="D15" s="85"/>
      <c r="E15" s="86"/>
      <c r="F15" s="87">
        <v>250000</v>
      </c>
      <c r="G15" s="88"/>
      <c r="H15" s="89"/>
      <c r="I15" s="35"/>
    </row>
    <row r="16" spans="1:9" ht="14.25" customHeight="1" x14ac:dyDescent="0.25">
      <c r="C16" s="51" t="s">
        <v>85</v>
      </c>
      <c r="D16" s="83"/>
      <c r="E16" s="80"/>
      <c r="F16" s="47">
        <v>127200</v>
      </c>
      <c r="G16" s="74"/>
      <c r="H16" s="75"/>
      <c r="I16" s="35"/>
    </row>
    <row r="17" spans="1:9" ht="14.25" customHeight="1" x14ac:dyDescent="0.25">
      <c r="A17" s="17"/>
      <c r="C17" s="61" t="s">
        <v>40</v>
      </c>
      <c r="D17" s="83"/>
      <c r="E17" s="81"/>
      <c r="F17" s="47">
        <f>+F16</f>
        <v>127200</v>
      </c>
      <c r="G17" s="76">
        <v>7.6499999999999999E-2</v>
      </c>
      <c r="H17" s="77">
        <f>+G17*F17</f>
        <v>9730.7999999999993</v>
      </c>
      <c r="I17" s="35"/>
    </row>
    <row r="18" spans="1:9" ht="14.25" customHeight="1" x14ac:dyDescent="0.25">
      <c r="A18" s="17"/>
      <c r="C18" s="61" t="s">
        <v>41</v>
      </c>
      <c r="D18" s="83"/>
      <c r="E18" s="81"/>
      <c r="F18" s="98">
        <f>+F15-F17</f>
        <v>122800</v>
      </c>
      <c r="G18" s="99">
        <v>1.4500000000000001E-2</v>
      </c>
      <c r="H18" s="110">
        <f>+G18*F18</f>
        <v>1780.6000000000001</v>
      </c>
      <c r="I18" s="35"/>
    </row>
    <row r="19" spans="1:9" ht="14.25" customHeight="1" x14ac:dyDescent="0.25">
      <c r="A19" s="17"/>
      <c r="C19" s="199" t="s">
        <v>42</v>
      </c>
      <c r="D19" s="84"/>
      <c r="E19" s="82"/>
      <c r="F19" s="96">
        <f>SUM(F17:F18)</f>
        <v>250000</v>
      </c>
      <c r="G19" s="97">
        <v>6.2E-2</v>
      </c>
      <c r="H19" s="111">
        <f>SUM(H17:H18)</f>
        <v>11511.4</v>
      </c>
      <c r="I19" s="35"/>
    </row>
    <row r="20" spans="1:9" ht="14.25" customHeight="1" x14ac:dyDescent="0.25">
      <c r="A20" s="17"/>
      <c r="C20" s="12" t="s">
        <v>87</v>
      </c>
      <c r="D20" s="36"/>
      <c r="E20" s="13"/>
      <c r="F20" s="14"/>
      <c r="G20" s="13"/>
      <c r="H20" s="13"/>
      <c r="I20" s="35"/>
    </row>
    <row r="21" spans="1:9" ht="14.25" customHeight="1" x14ac:dyDescent="0.25">
      <c r="A21" s="17"/>
      <c r="C21" s="12"/>
      <c r="D21" s="36"/>
      <c r="E21" s="13"/>
      <c r="F21" s="14"/>
      <c r="G21" s="13"/>
      <c r="H21" s="13"/>
      <c r="I21" s="35"/>
    </row>
    <row r="22" spans="1:9" ht="14.25" customHeight="1" x14ac:dyDescent="0.25">
      <c r="A22" s="17">
        <v>4</v>
      </c>
      <c r="B22" s="17" t="s">
        <v>1</v>
      </c>
      <c r="C22" s="108" t="s">
        <v>43</v>
      </c>
      <c r="D22" s="105"/>
      <c r="E22" s="100">
        <v>15000</v>
      </c>
      <c r="F22" s="101">
        <v>15000</v>
      </c>
      <c r="G22" s="35"/>
      <c r="H22" s="35"/>
      <c r="I22" s="35"/>
    </row>
    <row r="23" spans="1:9" ht="14.25" customHeight="1" x14ac:dyDescent="0.25">
      <c r="A23" s="17"/>
      <c r="C23" s="109" t="s">
        <v>82</v>
      </c>
      <c r="D23" s="106"/>
      <c r="E23" s="99">
        <v>1.4500000000000001E-2</v>
      </c>
      <c r="F23" s="104">
        <v>7.6499999999999999E-2</v>
      </c>
      <c r="G23" s="35"/>
      <c r="H23" s="35"/>
      <c r="I23" s="35"/>
    </row>
    <row r="24" spans="1:9" ht="14.25" customHeight="1" x14ac:dyDescent="0.25">
      <c r="A24" s="17"/>
      <c r="C24" s="198" t="s">
        <v>60</v>
      </c>
      <c r="D24" s="107"/>
      <c r="E24" s="102">
        <v>217.5</v>
      </c>
      <c r="F24" s="103">
        <v>1147.5</v>
      </c>
      <c r="G24" s="35"/>
      <c r="H24" s="35"/>
      <c r="I24" s="35"/>
    </row>
    <row r="25" spans="1:9" ht="14.25" customHeight="1" x14ac:dyDescent="0.25">
      <c r="A25" s="17"/>
      <c r="C25" s="4"/>
      <c r="D25" s="35"/>
      <c r="E25" s="35"/>
      <c r="F25" s="35"/>
      <c r="G25" s="35"/>
      <c r="H25" s="35"/>
      <c r="I25" s="35"/>
    </row>
    <row r="26" spans="1:9" ht="14.25" customHeight="1" x14ac:dyDescent="0.25">
      <c r="A26" s="17">
        <v>5</v>
      </c>
      <c r="B26" s="17" t="s">
        <v>4</v>
      </c>
      <c r="C26" s="12" t="s">
        <v>44</v>
      </c>
      <c r="D26" s="35"/>
      <c r="E26" s="35"/>
      <c r="F26" s="35"/>
      <c r="G26" s="35"/>
      <c r="H26" s="35"/>
      <c r="I26" s="35"/>
    </row>
    <row r="27" spans="1:9" ht="14.25" customHeight="1" x14ac:dyDescent="0.25">
      <c r="A27" s="17"/>
      <c r="C27" s="12" t="s">
        <v>45</v>
      </c>
      <c r="D27" s="35"/>
      <c r="E27" s="35"/>
      <c r="F27" s="35"/>
      <c r="G27" s="35"/>
      <c r="H27" s="35"/>
      <c r="I27" s="35"/>
    </row>
    <row r="28" spans="1:9" ht="14.25" customHeight="1" x14ac:dyDescent="0.25">
      <c r="A28" s="17">
        <v>6</v>
      </c>
      <c r="B28" s="17" t="s">
        <v>4</v>
      </c>
      <c r="C28" s="12" t="s">
        <v>79</v>
      </c>
      <c r="D28" s="35"/>
      <c r="E28" s="35"/>
      <c r="F28" s="35"/>
      <c r="G28" s="35"/>
      <c r="H28" s="35"/>
      <c r="I28" s="35"/>
    </row>
    <row r="29" spans="1:9" ht="14.25" customHeight="1" x14ac:dyDescent="0.25">
      <c r="A29" s="17">
        <v>7</v>
      </c>
      <c r="B29" s="17" t="s">
        <v>2</v>
      </c>
      <c r="C29" s="124" t="s">
        <v>52</v>
      </c>
      <c r="D29" s="121"/>
      <c r="E29" s="122" t="s">
        <v>53</v>
      </c>
      <c r="F29" s="123" t="s">
        <v>90</v>
      </c>
      <c r="H29" s="35"/>
      <c r="I29" s="35"/>
    </row>
    <row r="30" spans="1:9" ht="14.25" customHeight="1" x14ac:dyDescent="0.25">
      <c r="A30" s="17"/>
      <c r="C30" s="125" t="s">
        <v>54</v>
      </c>
      <c r="D30" s="118"/>
      <c r="E30" s="116">
        <v>30000</v>
      </c>
      <c r="F30" s="117"/>
      <c r="H30" s="35"/>
      <c r="I30" s="35"/>
    </row>
    <row r="31" spans="1:9" ht="14.25" customHeight="1" x14ac:dyDescent="0.25">
      <c r="A31" s="17"/>
      <c r="C31" s="126" t="s">
        <v>55</v>
      </c>
      <c r="D31" s="119"/>
      <c r="E31" s="112">
        <v>100000</v>
      </c>
      <c r="F31" s="113"/>
      <c r="H31" s="35"/>
      <c r="I31" s="35"/>
    </row>
    <row r="32" spans="1:9" ht="14.25" customHeight="1" x14ac:dyDescent="0.25">
      <c r="A32" s="17"/>
      <c r="C32" s="126" t="s">
        <v>56</v>
      </c>
      <c r="D32" s="119"/>
      <c r="E32" s="112">
        <v>70000</v>
      </c>
      <c r="F32" s="113"/>
      <c r="H32" s="35"/>
      <c r="I32" s="35"/>
    </row>
    <row r="33" spans="1:9" ht="14.25" customHeight="1" x14ac:dyDescent="0.25">
      <c r="A33" s="17"/>
      <c r="C33" s="126" t="s">
        <v>61</v>
      </c>
      <c r="D33" s="119"/>
      <c r="E33" s="112">
        <v>10000</v>
      </c>
      <c r="F33" s="113"/>
      <c r="H33" s="35"/>
      <c r="I33" s="35"/>
    </row>
    <row r="34" spans="1:9" ht="14.25" customHeight="1" x14ac:dyDescent="0.25">
      <c r="A34" s="17"/>
      <c r="C34" s="126" t="s">
        <v>57</v>
      </c>
      <c r="D34" s="119"/>
      <c r="E34" s="203">
        <v>0.7</v>
      </c>
      <c r="F34" s="113"/>
      <c r="H34" s="35"/>
      <c r="I34" s="35"/>
    </row>
    <row r="35" spans="1:9" ht="14.25" customHeight="1" x14ac:dyDescent="0.25">
      <c r="A35" s="17"/>
      <c r="C35" s="126" t="s">
        <v>58</v>
      </c>
      <c r="D35" s="119"/>
      <c r="E35" s="202">
        <v>7000</v>
      </c>
      <c r="F35" s="113"/>
      <c r="H35" s="35"/>
      <c r="I35" s="35"/>
    </row>
    <row r="36" spans="1:9" ht="14.25" customHeight="1" x14ac:dyDescent="0.25">
      <c r="A36" s="17"/>
      <c r="C36" s="200" t="s">
        <v>54</v>
      </c>
      <c r="D36" s="119"/>
      <c r="E36" s="205">
        <v>30000</v>
      </c>
      <c r="F36" s="114"/>
      <c r="H36" s="35"/>
      <c r="I36" s="35"/>
    </row>
    <row r="37" spans="1:9" ht="14.25" customHeight="1" x14ac:dyDescent="0.25">
      <c r="A37" s="17"/>
      <c r="C37" s="201" t="s">
        <v>59</v>
      </c>
      <c r="D37" s="120"/>
      <c r="E37" s="204"/>
      <c r="F37" s="115">
        <f>SUM(E35:E36)</f>
        <v>37000</v>
      </c>
      <c r="H37" s="35"/>
      <c r="I37" s="35"/>
    </row>
    <row r="38" spans="1:9" ht="14.25" customHeight="1" x14ac:dyDescent="0.25">
      <c r="A38" s="17"/>
      <c r="C38" s="4"/>
      <c r="D38" s="35"/>
      <c r="E38" s="35"/>
      <c r="F38" s="35"/>
      <c r="G38" s="35"/>
      <c r="H38" s="35"/>
      <c r="I38" s="35"/>
    </row>
    <row r="39" spans="1:9" ht="14.25" customHeight="1" x14ac:dyDescent="0.25">
      <c r="A39" s="17">
        <v>8</v>
      </c>
      <c r="B39" s="17" t="s">
        <v>4</v>
      </c>
      <c r="C39" s="15" t="s">
        <v>46</v>
      </c>
      <c r="D39" s="37"/>
      <c r="E39" s="38"/>
      <c r="F39" s="38"/>
      <c r="G39" s="38"/>
      <c r="H39" s="35"/>
      <c r="I39" s="35"/>
    </row>
    <row r="40" spans="1:9" ht="14.25" customHeight="1" x14ac:dyDescent="0.25">
      <c r="A40" s="17"/>
      <c r="C40" s="136" t="s">
        <v>47</v>
      </c>
      <c r="D40" s="134"/>
      <c r="E40" s="127">
        <v>60000</v>
      </c>
      <c r="F40" s="128">
        <v>60000</v>
      </c>
      <c r="H40" s="35"/>
      <c r="I40" s="35"/>
    </row>
    <row r="41" spans="1:9" ht="14.25" customHeight="1" x14ac:dyDescent="0.25">
      <c r="A41" s="17"/>
      <c r="C41" s="137" t="s">
        <v>48</v>
      </c>
      <c r="D41" s="81"/>
      <c r="E41" s="129">
        <v>-2000</v>
      </c>
      <c r="F41" s="130">
        <v>-2000</v>
      </c>
      <c r="H41" s="35"/>
      <c r="I41" s="35"/>
    </row>
    <row r="42" spans="1:9" ht="14.25" customHeight="1" x14ac:dyDescent="0.25">
      <c r="A42" s="17"/>
      <c r="C42" s="137" t="s">
        <v>49</v>
      </c>
      <c r="D42" s="81"/>
      <c r="E42" s="129">
        <v>-4000</v>
      </c>
      <c r="F42" s="131"/>
      <c r="H42" s="35"/>
      <c r="I42" s="35"/>
    </row>
    <row r="43" spans="1:9" ht="14.25" customHeight="1" x14ac:dyDescent="0.25">
      <c r="A43" s="17"/>
      <c r="C43" s="137" t="s">
        <v>50</v>
      </c>
      <c r="D43" s="81"/>
      <c r="E43" s="129">
        <v>-3000</v>
      </c>
      <c r="F43" s="131"/>
      <c r="H43" s="35"/>
      <c r="I43" s="35"/>
    </row>
    <row r="44" spans="1:9" ht="14.25" customHeight="1" x14ac:dyDescent="0.25">
      <c r="A44" s="17"/>
      <c r="C44" s="137" t="s">
        <v>51</v>
      </c>
      <c r="D44" s="81"/>
      <c r="E44" s="129">
        <v>-5000</v>
      </c>
      <c r="F44" s="130">
        <v>-5000</v>
      </c>
      <c r="H44" s="35"/>
      <c r="I44" s="35"/>
    </row>
    <row r="45" spans="1:9" ht="14.25" customHeight="1" x14ac:dyDescent="0.25">
      <c r="A45" s="17"/>
      <c r="C45" s="138" t="s">
        <v>77</v>
      </c>
      <c r="D45" s="135"/>
      <c r="E45" s="132"/>
      <c r="F45" s="133">
        <f>SUM(F40:F44)</f>
        <v>53000</v>
      </c>
      <c r="H45" s="35"/>
      <c r="I45" s="35"/>
    </row>
    <row r="46" spans="1:9" ht="14.25" customHeight="1" x14ac:dyDescent="0.25">
      <c r="A46" s="17"/>
      <c r="C46" s="4"/>
      <c r="D46" s="215"/>
      <c r="E46" s="35"/>
      <c r="F46" s="35"/>
      <c r="G46" s="35"/>
      <c r="H46" s="35"/>
      <c r="I46" s="35"/>
    </row>
    <row r="47" spans="1:9" ht="14.25" customHeight="1" x14ac:dyDescent="0.25">
      <c r="A47" s="17">
        <v>9</v>
      </c>
      <c r="B47" s="17" t="s">
        <v>3</v>
      </c>
      <c r="C47" s="4" t="s">
        <v>18</v>
      </c>
      <c r="D47" s="35"/>
      <c r="E47" s="35"/>
      <c r="F47" s="35"/>
      <c r="G47" s="35"/>
      <c r="H47" s="35"/>
      <c r="I47" s="35"/>
    </row>
    <row r="48" spans="1:9" ht="14.25" customHeight="1" x14ac:dyDescent="0.25">
      <c r="A48" s="17">
        <v>10</v>
      </c>
      <c r="B48" s="17" t="s">
        <v>1</v>
      </c>
      <c r="C48" s="4" t="s">
        <v>15</v>
      </c>
      <c r="D48" s="35"/>
      <c r="E48" s="35"/>
      <c r="F48" s="35"/>
      <c r="G48" s="35"/>
      <c r="H48" s="35"/>
      <c r="I48" s="35"/>
    </row>
    <row r="49" spans="1:10" ht="14.25" customHeight="1" x14ac:dyDescent="0.25">
      <c r="A49" s="17">
        <v>11</v>
      </c>
      <c r="B49" s="17" t="s">
        <v>3</v>
      </c>
      <c r="C49" s="4"/>
      <c r="D49" s="35"/>
      <c r="E49" s="35"/>
      <c r="F49" s="35"/>
      <c r="G49" s="35"/>
      <c r="H49" s="35"/>
      <c r="I49" s="35"/>
    </row>
    <row r="50" spans="1:10" ht="14.25" customHeight="1" x14ac:dyDescent="0.25">
      <c r="A50" s="17">
        <v>12</v>
      </c>
      <c r="B50" s="17" t="s">
        <v>1</v>
      </c>
      <c r="C50" s="16" t="s">
        <v>62</v>
      </c>
      <c r="D50" s="35"/>
      <c r="E50" s="35"/>
      <c r="F50" s="35"/>
      <c r="G50" s="35"/>
      <c r="H50" s="35"/>
      <c r="I50" s="35"/>
    </row>
    <row r="51" spans="1:10" ht="14.25" customHeight="1" x14ac:dyDescent="0.25">
      <c r="A51" s="17">
        <v>13</v>
      </c>
      <c r="B51" s="17" t="s">
        <v>4</v>
      </c>
      <c r="C51" s="16" t="s">
        <v>63</v>
      </c>
      <c r="D51" s="35"/>
      <c r="E51" s="35"/>
      <c r="F51" s="35"/>
      <c r="G51" s="35"/>
      <c r="H51" s="35"/>
      <c r="I51" s="35"/>
    </row>
    <row r="52" spans="1:10" ht="14.25" customHeight="1" thickBot="1" x14ac:dyDescent="0.3">
      <c r="A52" s="17">
        <v>14</v>
      </c>
      <c r="B52" s="17" t="s">
        <v>1</v>
      </c>
      <c r="C52" s="4"/>
      <c r="D52" s="35"/>
      <c r="E52" s="35"/>
      <c r="F52" s="35"/>
      <c r="G52" s="35"/>
      <c r="H52" s="35"/>
      <c r="I52" s="35"/>
    </row>
    <row r="53" spans="1:10" ht="15.75" customHeight="1" thickBot="1" x14ac:dyDescent="0.3">
      <c r="A53" s="17">
        <v>15</v>
      </c>
      <c r="B53" s="17" t="s">
        <v>2</v>
      </c>
      <c r="C53" s="212" t="s">
        <v>88</v>
      </c>
      <c r="D53" s="213"/>
      <c r="E53" s="213"/>
      <c r="F53" s="214"/>
      <c r="G53" s="216" t="s">
        <v>91</v>
      </c>
      <c r="H53" s="35"/>
      <c r="I53" s="35"/>
    </row>
    <row r="54" spans="1:10" ht="14.1" customHeight="1" thickTop="1" thickBot="1" x14ac:dyDescent="0.3">
      <c r="A54" s="17"/>
      <c r="C54" s="19" t="s">
        <v>9</v>
      </c>
      <c r="D54" s="9"/>
      <c r="E54" s="5"/>
      <c r="F54" s="6"/>
      <c r="G54" s="20">
        <v>62000</v>
      </c>
      <c r="H54" s="35"/>
      <c r="I54" s="35"/>
      <c r="J54" s="3"/>
    </row>
    <row r="55" spans="1:10" ht="14.1" customHeight="1" thickBot="1" x14ac:dyDescent="0.3">
      <c r="A55" s="17"/>
      <c r="C55" s="21" t="s">
        <v>22</v>
      </c>
      <c r="D55" s="10"/>
      <c r="E55" s="25"/>
      <c r="F55" s="26"/>
      <c r="G55" s="28"/>
      <c r="H55" s="35"/>
      <c r="I55" s="35"/>
      <c r="J55" s="3"/>
    </row>
    <row r="56" spans="1:10" ht="14.1" customHeight="1" thickBot="1" x14ac:dyDescent="0.3">
      <c r="A56" s="17"/>
      <c r="C56" s="21" t="s">
        <v>5</v>
      </c>
      <c r="D56" s="10"/>
      <c r="E56" s="7"/>
      <c r="F56" s="8"/>
      <c r="G56" s="29">
        <f>SUM(G54:G55)</f>
        <v>62000</v>
      </c>
      <c r="H56" s="35"/>
      <c r="I56" s="35"/>
      <c r="J56" s="3"/>
    </row>
    <row r="57" spans="1:10" ht="14.1" customHeight="1" x14ac:dyDescent="0.25">
      <c r="A57" s="17"/>
      <c r="C57" s="21" t="s">
        <v>10</v>
      </c>
      <c r="D57" s="10"/>
      <c r="E57" s="7"/>
      <c r="F57" s="8"/>
      <c r="G57" s="22"/>
      <c r="H57" s="35"/>
      <c r="I57" s="35"/>
      <c r="J57" s="3"/>
    </row>
    <row r="58" spans="1:10" ht="14.1" customHeight="1" thickBot="1" x14ac:dyDescent="0.3">
      <c r="A58" s="17"/>
      <c r="C58" s="21" t="s">
        <v>20</v>
      </c>
      <c r="D58" s="10"/>
      <c r="E58" s="7"/>
      <c r="F58" s="31">
        <v>8000</v>
      </c>
      <c r="G58" s="22"/>
      <c r="H58" s="35"/>
      <c r="I58" s="35"/>
      <c r="J58" s="3"/>
    </row>
    <row r="59" spans="1:10" ht="14.1" customHeight="1" thickBot="1" x14ac:dyDescent="0.3">
      <c r="A59" s="17"/>
      <c r="C59" s="21" t="s">
        <v>21</v>
      </c>
      <c r="D59" s="10"/>
      <c r="E59" s="7"/>
      <c r="F59" s="32">
        <v>12700</v>
      </c>
      <c r="G59" s="22"/>
      <c r="H59" s="35"/>
      <c r="I59" s="35"/>
      <c r="J59" s="3"/>
    </row>
    <row r="60" spans="1:10" ht="14.1" customHeight="1" thickBot="1" x14ac:dyDescent="0.3">
      <c r="A60" s="17"/>
      <c r="C60" s="21"/>
      <c r="D60" s="10"/>
      <c r="E60" s="7"/>
      <c r="F60" s="8"/>
      <c r="G60" s="30">
        <f>-SUM(F59:F59)</f>
        <v>-12700</v>
      </c>
      <c r="H60" s="35"/>
      <c r="I60" s="35"/>
      <c r="J60" s="3"/>
    </row>
    <row r="61" spans="1:10" ht="14.1" customHeight="1" thickBot="1" x14ac:dyDescent="0.3">
      <c r="A61" s="17"/>
      <c r="C61" s="21" t="s">
        <v>11</v>
      </c>
      <c r="D61" s="10" t="s">
        <v>7</v>
      </c>
      <c r="E61" s="33">
        <v>4</v>
      </c>
      <c r="F61" s="34"/>
      <c r="G61" s="29"/>
      <c r="H61" s="35"/>
      <c r="I61" s="35"/>
      <c r="J61" s="3"/>
    </row>
    <row r="62" spans="1:10" ht="14.1" customHeight="1" thickBot="1" x14ac:dyDescent="0.3">
      <c r="A62" s="17"/>
      <c r="C62" s="21"/>
      <c r="D62" s="10" t="s">
        <v>6</v>
      </c>
      <c r="E62" s="41">
        <v>4050</v>
      </c>
      <c r="F62" s="42">
        <f>+E62*E61</f>
        <v>16200</v>
      </c>
      <c r="G62" s="43">
        <f>-F62</f>
        <v>-16200</v>
      </c>
      <c r="H62" s="35"/>
      <c r="I62" s="35"/>
      <c r="J62" s="3"/>
    </row>
    <row r="63" spans="1:10" ht="14.1" customHeight="1" thickBot="1" x14ac:dyDescent="0.3">
      <c r="A63" s="17"/>
      <c r="C63" s="23" t="s">
        <v>0</v>
      </c>
      <c r="D63" s="24"/>
      <c r="E63" s="25"/>
      <c r="F63" s="26"/>
      <c r="G63" s="27">
        <f>SUM(G56:G62)</f>
        <v>33100</v>
      </c>
      <c r="H63" s="35"/>
      <c r="I63" s="35"/>
      <c r="J63" s="3"/>
    </row>
    <row r="64" spans="1:10" ht="6.75" customHeight="1" x14ac:dyDescent="0.25">
      <c r="A64" s="17"/>
      <c r="C64" s="1"/>
      <c r="D64" s="40"/>
      <c r="E64" s="40"/>
      <c r="F64" s="40"/>
      <c r="G64" s="35"/>
      <c r="H64" s="35"/>
      <c r="I64" s="35"/>
    </row>
    <row r="65" spans="1:9" x14ac:dyDescent="0.25">
      <c r="A65" s="17">
        <v>16</v>
      </c>
      <c r="B65" s="17" t="s">
        <v>4</v>
      </c>
      <c r="C65" s="152" t="s">
        <v>12</v>
      </c>
      <c r="D65" s="153" t="s">
        <v>19</v>
      </c>
      <c r="E65" s="154">
        <v>2017</v>
      </c>
      <c r="G65" s="35"/>
      <c r="H65" s="35"/>
      <c r="I65" s="35"/>
    </row>
    <row r="66" spans="1:9" x14ac:dyDescent="0.25">
      <c r="A66" s="17"/>
      <c r="C66" s="149" t="s">
        <v>64</v>
      </c>
      <c r="D66" s="150"/>
      <c r="E66" s="155">
        <v>12700</v>
      </c>
      <c r="G66" s="35"/>
      <c r="H66" s="35"/>
      <c r="I66" s="35"/>
    </row>
    <row r="67" spans="1:9" x14ac:dyDescent="0.25">
      <c r="A67" s="17"/>
      <c r="C67" s="145" t="s">
        <v>17</v>
      </c>
      <c r="D67" s="79"/>
      <c r="E67" s="156"/>
      <c r="G67" s="35"/>
      <c r="H67" s="35"/>
      <c r="I67" s="35"/>
    </row>
    <row r="68" spans="1:9" x14ac:dyDescent="0.25">
      <c r="A68" s="17"/>
      <c r="C68" s="146" t="s">
        <v>6</v>
      </c>
      <c r="D68" s="142" t="s">
        <v>7</v>
      </c>
      <c r="E68" s="156"/>
      <c r="G68" s="35"/>
      <c r="H68" s="35"/>
      <c r="I68" s="35"/>
    </row>
    <row r="69" spans="1:9" x14ac:dyDescent="0.25">
      <c r="A69" s="17"/>
      <c r="C69" s="147">
        <v>1250</v>
      </c>
      <c r="D69" s="143">
        <v>4</v>
      </c>
      <c r="E69" s="157">
        <f>+D69*C69</f>
        <v>5000</v>
      </c>
      <c r="G69" s="35"/>
      <c r="H69" s="35"/>
      <c r="I69" s="35"/>
    </row>
    <row r="70" spans="1:9" x14ac:dyDescent="0.25">
      <c r="A70" s="17"/>
      <c r="C70" s="148" t="s">
        <v>8</v>
      </c>
      <c r="D70" s="144"/>
      <c r="E70" s="141">
        <f>SUM(E66:E69)</f>
        <v>17700</v>
      </c>
      <c r="G70" s="35"/>
      <c r="H70" s="35"/>
      <c r="I70" s="35"/>
    </row>
    <row r="71" spans="1:9" ht="8.25" customHeight="1" x14ac:dyDescent="0.25">
      <c r="A71" s="17"/>
      <c r="C71" s="1"/>
      <c r="D71" s="40"/>
      <c r="E71" s="40"/>
      <c r="F71" s="40"/>
      <c r="G71" s="35"/>
      <c r="H71" s="35"/>
      <c r="I71" s="35"/>
    </row>
    <row r="72" spans="1:9" x14ac:dyDescent="0.25">
      <c r="A72" s="17">
        <v>17</v>
      </c>
      <c r="B72" s="17" t="s">
        <v>2</v>
      </c>
      <c r="C72" s="167" t="s">
        <v>75</v>
      </c>
      <c r="D72" s="168"/>
      <c r="E72" s="154">
        <v>2017</v>
      </c>
      <c r="G72" s="35"/>
      <c r="H72" s="35"/>
      <c r="I72" s="35"/>
    </row>
    <row r="73" spans="1:9" x14ac:dyDescent="0.25">
      <c r="A73" s="17"/>
      <c r="C73" s="165" t="s">
        <v>64</v>
      </c>
      <c r="D73" s="166"/>
      <c r="E73" s="151">
        <v>6350</v>
      </c>
      <c r="G73" s="35"/>
      <c r="H73" s="35"/>
      <c r="I73" s="35"/>
    </row>
    <row r="74" spans="1:9" x14ac:dyDescent="0.25">
      <c r="A74" s="17"/>
      <c r="C74" s="160" t="s">
        <v>17</v>
      </c>
      <c r="D74" s="79"/>
      <c r="E74" s="139"/>
      <c r="G74" s="35"/>
      <c r="H74" s="35"/>
      <c r="I74" s="35"/>
    </row>
    <row r="75" spans="1:9" x14ac:dyDescent="0.25">
      <c r="A75" s="17"/>
      <c r="C75" s="163" t="s">
        <v>6</v>
      </c>
      <c r="D75" s="143" t="s">
        <v>7</v>
      </c>
      <c r="E75" s="139"/>
      <c r="G75" s="35"/>
      <c r="H75" s="35"/>
      <c r="I75" s="35"/>
    </row>
    <row r="76" spans="1:9" x14ac:dyDescent="0.25">
      <c r="A76" s="17"/>
      <c r="C76" s="164">
        <v>1550</v>
      </c>
      <c r="D76" s="158">
        <v>1</v>
      </c>
      <c r="E76" s="170">
        <f>+D76*C76</f>
        <v>1550</v>
      </c>
      <c r="G76" s="35"/>
      <c r="H76" s="35"/>
      <c r="I76" s="35"/>
    </row>
    <row r="77" spans="1:9" x14ac:dyDescent="0.25">
      <c r="A77" s="17"/>
      <c r="C77" s="161" t="s">
        <v>8</v>
      </c>
      <c r="D77" s="79"/>
      <c r="E77" s="169">
        <f>SUM(E73:E76)</f>
        <v>7900</v>
      </c>
      <c r="G77" s="35"/>
      <c r="H77" s="35"/>
      <c r="I77" s="35"/>
    </row>
    <row r="78" spans="1:9" x14ac:dyDescent="0.25">
      <c r="A78" s="17"/>
      <c r="C78" s="161" t="s">
        <v>13</v>
      </c>
      <c r="D78" s="158"/>
      <c r="E78" s="141">
        <v>4050</v>
      </c>
      <c r="G78" s="35"/>
      <c r="H78" s="35"/>
      <c r="I78" s="35"/>
    </row>
    <row r="79" spans="1:9" x14ac:dyDescent="0.25">
      <c r="A79" s="17"/>
      <c r="C79" s="161" t="s">
        <v>16</v>
      </c>
      <c r="D79" s="158"/>
      <c r="E79" s="151">
        <f>SUM(E77:E78)</f>
        <v>11950</v>
      </c>
      <c r="G79" s="35"/>
      <c r="H79" s="35"/>
      <c r="I79" s="35"/>
    </row>
    <row r="80" spans="1:9" x14ac:dyDescent="0.25">
      <c r="A80" s="17"/>
      <c r="C80" s="161" t="s">
        <v>14</v>
      </c>
      <c r="D80" s="158"/>
      <c r="E80" s="170">
        <v>14300</v>
      </c>
      <c r="G80" s="35"/>
      <c r="H80" s="35"/>
      <c r="I80" s="35"/>
    </row>
    <row r="81" spans="1:9" x14ac:dyDescent="0.25">
      <c r="A81" s="17"/>
      <c r="C81" s="162" t="s">
        <v>0</v>
      </c>
      <c r="D81" s="159"/>
      <c r="E81" s="171">
        <f>+E80-E79</f>
        <v>2350</v>
      </c>
      <c r="G81" s="35"/>
      <c r="H81" s="35"/>
      <c r="I81" s="35"/>
    </row>
    <row r="82" spans="1:9" ht="8.25" customHeight="1" x14ac:dyDescent="0.25">
      <c r="A82" s="17"/>
      <c r="C82" s="1"/>
      <c r="D82" s="40"/>
      <c r="E82" s="40"/>
      <c r="F82" s="40"/>
      <c r="G82" s="35"/>
      <c r="H82" s="35"/>
      <c r="I82" s="35"/>
    </row>
    <row r="83" spans="1:9" x14ac:dyDescent="0.25">
      <c r="A83" s="17">
        <v>18</v>
      </c>
      <c r="B83" s="17" t="s">
        <v>2</v>
      </c>
      <c r="C83" s="184"/>
      <c r="D83" s="134"/>
      <c r="E83" s="174"/>
      <c r="F83" s="175"/>
      <c r="G83" s="176" t="s">
        <v>83</v>
      </c>
    </row>
    <row r="84" spans="1:9" x14ac:dyDescent="0.25">
      <c r="A84" s="17"/>
      <c r="C84" s="184" t="s">
        <v>23</v>
      </c>
      <c r="D84" s="134"/>
      <c r="E84" s="174"/>
      <c r="F84" s="175">
        <v>50000</v>
      </c>
      <c r="G84" s="176">
        <v>50000</v>
      </c>
    </row>
    <row r="85" spans="1:9" x14ac:dyDescent="0.25">
      <c r="A85" s="17"/>
      <c r="C85" s="185" t="s">
        <v>24</v>
      </c>
      <c r="D85" s="79"/>
      <c r="E85" s="76">
        <v>7.6499999999999999E-2</v>
      </c>
      <c r="F85" s="187">
        <v>-3825</v>
      </c>
      <c r="G85" s="177">
        <v>3825</v>
      </c>
    </row>
    <row r="86" spans="1:9" x14ac:dyDescent="0.25">
      <c r="A86" s="17"/>
      <c r="C86" s="185" t="s">
        <v>25</v>
      </c>
      <c r="D86" s="81"/>
      <c r="E86" s="73"/>
      <c r="F86" s="186">
        <v>46175</v>
      </c>
      <c r="G86" s="177"/>
    </row>
    <row r="87" spans="1:9" x14ac:dyDescent="0.25">
      <c r="A87" s="17"/>
      <c r="C87" s="185" t="s">
        <v>26</v>
      </c>
      <c r="D87" s="81"/>
      <c r="E87" s="73"/>
      <c r="F87" s="187">
        <v>-5000</v>
      </c>
      <c r="G87" s="178"/>
    </row>
    <row r="88" spans="1:9" x14ac:dyDescent="0.25">
      <c r="A88" s="17"/>
      <c r="C88" s="185" t="s">
        <v>27</v>
      </c>
      <c r="D88" s="81"/>
      <c r="E88" s="73"/>
      <c r="F88" s="186">
        <v>41175</v>
      </c>
      <c r="G88" s="178"/>
    </row>
    <row r="89" spans="1:9" x14ac:dyDescent="0.25">
      <c r="A89" s="17"/>
      <c r="C89" s="185" t="s">
        <v>28</v>
      </c>
      <c r="D89" s="79"/>
      <c r="E89" s="76">
        <v>6.2E-2</v>
      </c>
      <c r="F89" s="172"/>
      <c r="G89" s="179"/>
    </row>
    <row r="90" spans="1:9" x14ac:dyDescent="0.25">
      <c r="A90" s="17"/>
      <c r="C90" s="185" t="s">
        <v>29</v>
      </c>
      <c r="D90" s="79"/>
      <c r="E90" s="188">
        <v>7000</v>
      </c>
      <c r="F90" s="172"/>
      <c r="G90" s="180"/>
    </row>
    <row r="91" spans="1:9" x14ac:dyDescent="0.25">
      <c r="A91" s="17"/>
      <c r="C91" s="189" t="s">
        <v>30</v>
      </c>
      <c r="D91" s="183"/>
      <c r="E91" s="88"/>
      <c r="F91" s="173"/>
      <c r="G91" s="191">
        <v>434</v>
      </c>
    </row>
    <row r="92" spans="1:9" x14ac:dyDescent="0.25">
      <c r="A92" s="17"/>
      <c r="C92" s="181" t="s">
        <v>31</v>
      </c>
      <c r="D92" s="78"/>
      <c r="E92" s="140"/>
      <c r="F92" s="182"/>
      <c r="G92" s="190">
        <v>54259</v>
      </c>
    </row>
    <row r="93" spans="1:9" x14ac:dyDescent="0.25">
      <c r="A93" s="17"/>
      <c r="C93" s="209" t="s">
        <v>86</v>
      </c>
      <c r="D93" s="36"/>
      <c r="E93" s="35"/>
      <c r="F93" s="210"/>
      <c r="G93" s="211"/>
    </row>
    <row r="94" spans="1:9" ht="13.15" customHeight="1" x14ac:dyDescent="0.25">
      <c r="A94" s="17">
        <v>19</v>
      </c>
      <c r="B94" s="17" t="s">
        <v>2</v>
      </c>
    </row>
    <row r="95" spans="1:9" ht="13.15" customHeight="1" x14ac:dyDescent="0.25">
      <c r="A95" s="17">
        <v>20</v>
      </c>
      <c r="B95" s="17" t="s">
        <v>2</v>
      </c>
      <c r="C95" s="2" t="s">
        <v>76</v>
      </c>
    </row>
    <row r="96" spans="1:9" ht="13.15" customHeight="1" x14ac:dyDescent="0.25">
      <c r="A96" s="17">
        <v>21</v>
      </c>
      <c r="B96" s="17" t="s">
        <v>2</v>
      </c>
      <c r="C96" s="2" t="s">
        <v>65</v>
      </c>
    </row>
    <row r="97" spans="1:3" ht="12.75" customHeight="1" x14ac:dyDescent="0.25">
      <c r="A97" s="17">
        <v>22</v>
      </c>
      <c r="B97" s="17" t="s">
        <v>1</v>
      </c>
      <c r="C97" s="2" t="s">
        <v>66</v>
      </c>
    </row>
    <row r="98" spans="1:3" ht="13.15" customHeight="1" x14ac:dyDescent="0.25">
      <c r="A98" s="17">
        <v>23</v>
      </c>
      <c r="B98" s="17" t="s">
        <v>2</v>
      </c>
      <c r="C98" s="2" t="s">
        <v>66</v>
      </c>
    </row>
    <row r="99" spans="1:3" ht="13.15" customHeight="1" x14ac:dyDescent="0.25">
      <c r="A99" s="17">
        <v>24</v>
      </c>
      <c r="B99" s="17" t="s">
        <v>3</v>
      </c>
      <c r="C99" s="2" t="s">
        <v>66</v>
      </c>
    </row>
    <row r="100" spans="1:3" ht="13.15" customHeight="1" x14ac:dyDescent="0.25">
      <c r="A100" s="17">
        <v>25</v>
      </c>
      <c r="B100" s="17" t="s">
        <v>2</v>
      </c>
      <c r="C100" s="2" t="s">
        <v>67</v>
      </c>
    </row>
    <row r="101" spans="1:3" ht="13.15" customHeight="1" x14ac:dyDescent="0.25">
      <c r="A101" s="17">
        <v>26</v>
      </c>
      <c r="B101" s="17" t="s">
        <v>2</v>
      </c>
      <c r="C101" s="2" t="s">
        <v>68</v>
      </c>
    </row>
    <row r="102" spans="1:3" ht="13.15" customHeight="1" x14ac:dyDescent="0.25">
      <c r="A102" s="17">
        <v>27</v>
      </c>
      <c r="B102" s="17" t="s">
        <v>4</v>
      </c>
      <c r="C102" s="2" t="s">
        <v>69</v>
      </c>
    </row>
    <row r="103" spans="1:3" ht="13.15" customHeight="1" x14ac:dyDescent="0.25">
      <c r="A103" s="17">
        <v>28</v>
      </c>
      <c r="B103" s="17" t="s">
        <v>1</v>
      </c>
      <c r="C103" s="2" t="s">
        <v>70</v>
      </c>
    </row>
    <row r="104" spans="1:3" ht="13.15" customHeight="1" x14ac:dyDescent="0.25">
      <c r="A104" s="17">
        <v>29</v>
      </c>
      <c r="B104" s="17" t="s">
        <v>3</v>
      </c>
    </row>
    <row r="105" spans="1:3" ht="13.15" customHeight="1" x14ac:dyDescent="0.25">
      <c r="A105" s="17">
        <v>30</v>
      </c>
      <c r="B105" s="17" t="s">
        <v>3</v>
      </c>
      <c r="C105" s="2" t="s">
        <v>71</v>
      </c>
    </row>
    <row r="106" spans="1:3" ht="13.15" customHeight="1" x14ac:dyDescent="0.25">
      <c r="A106" s="17">
        <v>31</v>
      </c>
      <c r="B106" s="17" t="s">
        <v>3</v>
      </c>
      <c r="C106" s="2" t="s">
        <v>72</v>
      </c>
    </row>
    <row r="107" spans="1:3" ht="13.15" customHeight="1" x14ac:dyDescent="0.25">
      <c r="A107" s="17">
        <v>32</v>
      </c>
      <c r="B107" s="17" t="s">
        <v>1</v>
      </c>
      <c r="C107" s="2" t="s">
        <v>73</v>
      </c>
    </row>
    <row r="108" spans="1:3" ht="13.15" customHeight="1" x14ac:dyDescent="0.25">
      <c r="A108" s="17">
        <v>33</v>
      </c>
      <c r="B108" s="17" t="s">
        <v>1</v>
      </c>
      <c r="C108" s="2" t="s">
        <v>74</v>
      </c>
    </row>
    <row r="109" spans="1:3" ht="13.15" customHeight="1" x14ac:dyDescent="0.25">
      <c r="A109" s="17">
        <v>34</v>
      </c>
      <c r="B109" s="17" t="s">
        <v>2</v>
      </c>
    </row>
    <row r="110" spans="1:3" ht="13.15" customHeight="1" x14ac:dyDescent="0.25">
      <c r="A110" s="17">
        <v>35</v>
      </c>
      <c r="B110" s="17" t="s">
        <v>3</v>
      </c>
    </row>
    <row r="111" spans="1:3" ht="13.15" customHeight="1" x14ac:dyDescent="0.25">
      <c r="A111" s="17">
        <v>36</v>
      </c>
      <c r="B111" s="17" t="s">
        <v>1</v>
      </c>
    </row>
    <row r="112" spans="1:3" ht="13.15" customHeight="1" x14ac:dyDescent="0.25">
      <c r="A112" s="17">
        <v>37</v>
      </c>
      <c r="B112" s="17" t="s">
        <v>4</v>
      </c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  <row r="164" spans="1:1" x14ac:dyDescent="0.25">
      <c r="A164" s="17"/>
    </row>
    <row r="165" spans="1:1" x14ac:dyDescent="0.25">
      <c r="A165" s="17"/>
    </row>
    <row r="166" spans="1:1" x14ac:dyDescent="0.25">
      <c r="A166" s="17"/>
    </row>
    <row r="167" spans="1:1" x14ac:dyDescent="0.25">
      <c r="A167" s="17"/>
    </row>
    <row r="168" spans="1:1" x14ac:dyDescent="0.25">
      <c r="A168" s="17"/>
    </row>
    <row r="169" spans="1:1" x14ac:dyDescent="0.25">
      <c r="A169" s="17"/>
    </row>
    <row r="170" spans="1: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  <row r="332" spans="1:1" x14ac:dyDescent="0.25">
      <c r="A332" s="17"/>
    </row>
    <row r="333" spans="1:1" x14ac:dyDescent="0.25">
      <c r="A333" s="17"/>
    </row>
    <row r="334" spans="1:1" x14ac:dyDescent="0.25">
      <c r="A334" s="17"/>
    </row>
    <row r="335" spans="1:1" x14ac:dyDescent="0.25">
      <c r="A335" s="17"/>
    </row>
    <row r="336" spans="1:1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2" spans="1:1" x14ac:dyDescent="0.25">
      <c r="A342" s="17"/>
    </row>
    <row r="343" spans="1:1" x14ac:dyDescent="0.25">
      <c r="A343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  <row r="349" spans="1:1" x14ac:dyDescent="0.25">
      <c r="A349" s="17"/>
    </row>
    <row r="350" spans="1:1" x14ac:dyDescent="0.25">
      <c r="A350" s="17"/>
    </row>
    <row r="351" spans="1:1" x14ac:dyDescent="0.25">
      <c r="A351" s="17"/>
    </row>
    <row r="352" spans="1:1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</sheetData>
  <mergeCells count="1">
    <mergeCell ref="C53:F53"/>
  </mergeCells>
  <phoneticPr fontId="2" type="noConversion"/>
  <pageMargins left="0.6" right="0.5" top="0.6" bottom="0.5" header="0.3" footer="0.3"/>
  <pageSetup orientation="portrait" horizontalDpi="4294967293" verticalDpi="4294967293" r:id="rId1"/>
  <headerFooter alignWithMargins="0">
    <oddHeader>&amp;L&amp;"Calibri,Bold"&amp;8Tab: &amp;A&amp;C&amp;"Calibri,Bold"&amp;8File: &amp;F&amp;R&amp;"Calibri,Bold"&amp;8Page &amp;P of &amp;N</oddHead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04-Indiv</vt:lpstr>
      <vt:lpstr>'Chapter 04-Indiv'!Print_Area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2017-05-19T16:39:56Z</cp:lastPrinted>
  <dcterms:created xsi:type="dcterms:W3CDTF">2001-12-24T03:54:37Z</dcterms:created>
  <dcterms:modified xsi:type="dcterms:W3CDTF">2017-05-19T16:41:55Z</dcterms:modified>
</cp:coreProperties>
</file>