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godf\Documents\0A. ADVANCED INDIVIDUAL Income Tax-------BkUp-2017-June-6\2-Class Problems\"/>
    </mc:Choice>
  </mc:AlternateContent>
  <bookViews>
    <workbookView xWindow="0" yWindow="0" windowWidth="27885" windowHeight="11880"/>
  </bookViews>
  <sheets>
    <sheet name="6-AMT-More" sheetId="1" r:id="rId1"/>
  </sheets>
  <externalReferences>
    <externalReference r:id="rId2"/>
  </externalReferences>
  <definedNames>
    <definedName name="_xlnm.Print_Area" localSheetId="0">'6-AMT-More'!$B$1:$H$56</definedName>
    <definedName name="_xlnm.Print_Area">#REF!</definedName>
    <definedName name="Print_Area2" localSheetId="0">#REF!</definedName>
    <definedName name="Print_Area2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G47" i="1" s="1"/>
  <c r="H24" i="1" s="1"/>
  <c r="G45" i="1"/>
  <c r="G44" i="1"/>
  <c r="H33" i="1"/>
  <c r="H27" i="1"/>
  <c r="H12" i="1"/>
  <c r="H21" i="1" s="1"/>
  <c r="G6" i="1"/>
  <c r="H11" i="1" s="1"/>
  <c r="H13" i="1" s="1"/>
  <c r="E17" i="1" l="1"/>
  <c r="E16" i="1" s="1"/>
  <c r="G16" i="1" s="1"/>
  <c r="G17" i="1" s="1"/>
  <c r="H38" i="1" s="1"/>
  <c r="H20" i="1"/>
  <c r="H22" i="1" s="1"/>
  <c r="H29" i="1" s="1"/>
  <c r="G51" i="1" l="1"/>
  <c r="G53" i="1" s="1"/>
  <c r="H55" i="1" s="1"/>
  <c r="H56" i="1" s="1"/>
  <c r="H30" i="1" s="1"/>
  <c r="H31" i="1" s="1"/>
  <c r="G32" i="1" s="1"/>
  <c r="G34" i="1" l="1"/>
  <c r="H32" i="1"/>
  <c r="H34" i="1" s="1"/>
  <c r="H37" i="1" s="1"/>
  <c r="H39" i="1" s="1"/>
</calcChain>
</file>

<file path=xl/sharedStrings.xml><?xml version="1.0" encoding="utf-8"?>
<sst xmlns="http://schemas.openxmlformats.org/spreadsheetml/2006/main" count="67" uniqueCount="67">
  <si>
    <t xml:space="preserve">Joint tax return. 2017. AMT </t>
  </si>
  <si>
    <t>Information</t>
  </si>
  <si>
    <t>Regular Tax</t>
  </si>
  <si>
    <t>RETURN</t>
  </si>
  <si>
    <t>Adjusted gross income (Salary)</t>
  </si>
  <si>
    <t>Private activity bond interest</t>
  </si>
  <si>
    <t>Less: Ded. from adjusted gross income</t>
  </si>
  <si>
    <t>Medical expenses</t>
  </si>
  <si>
    <t>Less: 10% of AGI</t>
  </si>
  <si>
    <t>Home mortgage interest</t>
  </si>
  <si>
    <t>State income taxes</t>
  </si>
  <si>
    <t>Charitable contributions (cash)</t>
  </si>
  <si>
    <t>Misc. deductions (Emp. Expenses)</t>
  </si>
  <si>
    <t>Less: 2% x $100,000</t>
  </si>
  <si>
    <t>Less: 6 Exemptions ($4,050)</t>
  </si>
  <si>
    <t>a</t>
  </si>
  <si>
    <t>Taxable Income</t>
  </si>
  <si>
    <t>Tax Computations:</t>
  </si>
  <si>
    <t>Base</t>
  </si>
  <si>
    <t>Rate</t>
  </si>
  <si>
    <t>Tax</t>
  </si>
  <si>
    <t>Amount below top layer</t>
  </si>
  <si>
    <t xml:space="preserve">Top layer </t>
  </si>
  <si>
    <t>Totals</t>
  </si>
  <si>
    <t xml:space="preserve"> Part 1-Summary of Computations for AMT</t>
  </si>
  <si>
    <t>Amount</t>
  </si>
  <si>
    <t>Start with regular taxable income - above. (Before NOL)</t>
  </si>
  <si>
    <r>
      <t xml:space="preserve"> Add back </t>
    </r>
    <r>
      <rPr>
        <b/>
        <sz val="20"/>
        <rFont val="Calibri"/>
        <family val="2"/>
      </rPr>
      <t>exemptions</t>
    </r>
    <r>
      <rPr>
        <sz val="20"/>
        <rFont val="Calibri"/>
        <family val="2"/>
      </rPr>
      <t xml:space="preserve"> for self, spouse, dependents</t>
    </r>
  </si>
  <si>
    <t>Subtotal (This is where you start on Form 6251)</t>
  </si>
  <si>
    <r>
      <t xml:space="preserve">Add back </t>
    </r>
    <r>
      <rPr>
        <b/>
        <sz val="20"/>
        <rFont val="Calibri"/>
        <family val="2"/>
      </rPr>
      <t>standard deduction (</t>
    </r>
    <r>
      <rPr>
        <sz val="20"/>
        <rFont val="Calibri"/>
        <family val="2"/>
      </rPr>
      <t>or itemized deductions</t>
    </r>
  </si>
  <si>
    <r>
      <t xml:space="preserve">     </t>
    </r>
    <r>
      <rPr>
        <b/>
        <sz val="20"/>
        <rFont val="Calibri"/>
        <family val="2"/>
      </rPr>
      <t xml:space="preserve">  not allowed</t>
    </r>
    <r>
      <rPr>
        <sz val="20"/>
        <rFont val="Calibri"/>
        <family val="2"/>
      </rPr>
      <t xml:space="preserve"> in computing AMT).</t>
    </r>
  </si>
  <si>
    <t>Part 2 below</t>
  </si>
  <si>
    <r>
      <rPr>
        <b/>
        <sz val="18"/>
        <rFont val="Calibri"/>
        <family val="2"/>
      </rPr>
      <t>Adjust</t>
    </r>
    <r>
      <rPr>
        <sz val="18"/>
        <rFont val="Calibri"/>
        <family val="2"/>
      </rPr>
      <t xml:space="preserve"> regular taxable income for items with a substitute AMT method.</t>
    </r>
  </si>
  <si>
    <t xml:space="preserve">   (Percentage of Completion Method, Incentive options, etc.)</t>
  </si>
  <si>
    <r>
      <t xml:space="preserve">Add </t>
    </r>
    <r>
      <rPr>
        <b/>
        <sz val="18"/>
        <rFont val="Calibri"/>
        <family val="2"/>
      </rPr>
      <t>AMT preferences</t>
    </r>
    <r>
      <rPr>
        <b/>
        <sz val="20"/>
        <rFont val="Calibri"/>
        <family val="2"/>
      </rPr>
      <t xml:space="preserve"> </t>
    </r>
    <r>
      <rPr>
        <sz val="18"/>
        <rFont val="Calibri"/>
        <family val="2"/>
      </rPr>
      <t>(Private activity bond interest, etc.)</t>
    </r>
  </si>
  <si>
    <t>Subtract net operating loss allowed for AMT</t>
  </si>
  <si>
    <t>AMTI [Combine amounts in lines 3 through 7, to get AMTI]</t>
  </si>
  <si>
    <t>Subtract  "AMT Exemption " (Note limit)</t>
  </si>
  <si>
    <t>Part 3 below</t>
  </si>
  <si>
    <t>Taxable Excess-  Base for AMT Tax Computation</t>
  </si>
  <si>
    <t xml:space="preserve">Tax on line 10    </t>
  </si>
  <si>
    <t>Up to:</t>
  </si>
  <si>
    <t>above:</t>
  </si>
  <si>
    <t xml:space="preserve"> Subtotals</t>
  </si>
  <si>
    <t xml:space="preserve"> Income taxed at lower rates: </t>
  </si>
  <si>
    <t>%</t>
  </si>
  <si>
    <t xml:space="preserve">Subtract foreign tax credit </t>
  </si>
  <si>
    <t>Subtotal - This is tentative minimum tax</t>
  </si>
  <si>
    <t>Enter regular income tax from page 2 of Form 1040</t>
  </si>
  <si>
    <t>Top of page</t>
  </si>
  <si>
    <t>If TMT (Line 13) exceeds Regular tax (Line 14),  excess is  AMT</t>
  </si>
  <si>
    <t>AMT may generate tax credit to be carried forward to future years</t>
  </si>
  <si>
    <t>Part 2.  Adjustment for Itemized Deductions</t>
  </si>
  <si>
    <t xml:space="preserve"> Enter Adjusted Gross Income</t>
  </si>
  <si>
    <t xml:space="preserve"> State and local income taxes</t>
  </si>
  <si>
    <t xml:space="preserve"> Miscellaneous Itemized Deductions (after 2% floor)</t>
  </si>
  <si>
    <t xml:space="preserve"> Total Adjustment for Itemized Deductions (line 4 above)</t>
  </si>
  <si>
    <t>Part 3. AMT Exemption</t>
  </si>
  <si>
    <t>Filing Status:</t>
  </si>
  <si>
    <t>Joint</t>
  </si>
  <si>
    <t>Exemption (Single $54,300, Joint $84,500, Separate $42,250)</t>
  </si>
  <si>
    <t xml:space="preserve"> AMTI from 8 above</t>
  </si>
  <si>
    <t xml:space="preserve"> Threshold (Single $120,700, Joint $160,900, $80,450)</t>
  </si>
  <si>
    <t xml:space="preserve">  Excess of AMTI over threshold</t>
  </si>
  <si>
    <t xml:space="preserve"> Phaseout percentage - 25%</t>
  </si>
  <si>
    <t xml:space="preserve"> Exemption disallowed</t>
  </si>
  <si>
    <t xml:space="preserve"> Exemption allowed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</si>
</sst>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</numFmts>
  <fonts count="2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</font>
    <font>
      <b/>
      <sz val="14"/>
      <name val="Calibri"/>
      <family val="2"/>
    </font>
    <font>
      <b/>
      <sz val="22"/>
      <name val="Calibri"/>
      <family val="2"/>
    </font>
    <font>
      <sz val="22"/>
      <name val="Calibri"/>
      <family val="2"/>
    </font>
    <font>
      <b/>
      <sz val="18"/>
      <name val="Calibri"/>
      <family val="2"/>
    </font>
    <font>
      <b/>
      <sz val="20"/>
      <color theme="0"/>
      <name val="Calibri"/>
      <family val="2"/>
    </font>
    <font>
      <sz val="18"/>
      <name val="Calibri"/>
      <family val="2"/>
    </font>
    <font>
      <b/>
      <sz val="16"/>
      <name val="Calibri"/>
      <family val="2"/>
    </font>
    <font>
      <b/>
      <sz val="16"/>
      <color theme="0"/>
      <name val="Calibri"/>
      <family val="2"/>
    </font>
    <font>
      <b/>
      <sz val="26"/>
      <color theme="0"/>
      <name val="Calibri"/>
      <family val="2"/>
    </font>
    <font>
      <b/>
      <sz val="22"/>
      <color theme="0"/>
      <name val="Calibri"/>
      <family val="2"/>
    </font>
    <font>
      <sz val="16"/>
      <color theme="0"/>
      <name val="Calibri"/>
      <family val="2"/>
    </font>
    <font>
      <b/>
      <sz val="18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sz val="16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2"/>
      <name val="MS Sans Serif"/>
      <family val="2"/>
    </font>
    <font>
      <b/>
      <sz val="24"/>
      <color theme="0"/>
      <name val="Calibri"/>
      <family val="2"/>
    </font>
    <font>
      <b/>
      <sz val="12"/>
      <color theme="0"/>
      <name val="Calibri"/>
      <family val="2"/>
    </font>
    <font>
      <sz val="14"/>
      <name val="Calibri"/>
      <family val="2"/>
    </font>
    <font>
      <b/>
      <sz val="10"/>
      <color theme="0"/>
      <name val="Calibri"/>
      <family val="2"/>
    </font>
    <font>
      <b/>
      <sz val="26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auto="1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thick">
        <color indexed="64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10">
    <xf numFmtId="0" fontId="0" fillId="0" borderId="0" xfId="0"/>
    <xf numFmtId="0" fontId="2" fillId="0" borderId="0" xfId="1" applyFont="1"/>
    <xf numFmtId="0" fontId="3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1" fillId="0" borderId="0" xfId="1" applyBorder="1"/>
    <xf numFmtId="0" fontId="1" fillId="0" borderId="0" xfId="1"/>
    <xf numFmtId="0" fontId="2" fillId="0" borderId="7" xfId="1" applyFont="1" applyBorder="1"/>
    <xf numFmtId="0" fontId="3" fillId="0" borderId="8" xfId="1" applyFont="1" applyBorder="1" applyAlignment="1">
      <alignment horizontal="center"/>
    </xf>
    <xf numFmtId="0" fontId="6" fillId="0" borderId="7" xfId="1" applyFont="1" applyBorder="1" applyAlignment="1">
      <alignment horizontal="left" vertical="center" indent="1"/>
    </xf>
    <xf numFmtId="0" fontId="6" fillId="0" borderId="9" xfId="1" applyFont="1" applyBorder="1" applyAlignment="1">
      <alignment horizontal="left" vertical="center" indent="1"/>
    </xf>
    <xf numFmtId="6" fontId="6" fillId="0" borderId="10" xfId="1" applyNumberFormat="1" applyFont="1" applyBorder="1" applyAlignment="1">
      <alignment horizontal="right" vertical="center"/>
    </xf>
    <xf numFmtId="0" fontId="6" fillId="0" borderId="10" xfId="1" applyFont="1" applyBorder="1" applyAlignment="1">
      <alignment horizontal="right" vertical="center"/>
    </xf>
    <xf numFmtId="6" fontId="6" fillId="0" borderId="11" xfId="1" applyNumberFormat="1" applyFont="1" applyBorder="1" applyAlignment="1">
      <alignment horizontal="right" vertical="center"/>
    </xf>
    <xf numFmtId="0" fontId="1" fillId="0" borderId="12" xfId="1" applyBorder="1"/>
    <xf numFmtId="0" fontId="2" fillId="0" borderId="13" xfId="1" applyFont="1" applyBorder="1"/>
    <xf numFmtId="0" fontId="3" fillId="0" borderId="14" xfId="1" applyFont="1" applyBorder="1" applyAlignment="1">
      <alignment horizontal="center"/>
    </xf>
    <xf numFmtId="0" fontId="6" fillId="0" borderId="13" xfId="1" applyFont="1" applyBorder="1" applyAlignment="1">
      <alignment horizontal="left" vertical="center" indent="1"/>
    </xf>
    <xf numFmtId="0" fontId="6" fillId="0" borderId="15" xfId="1" applyFont="1" applyBorder="1" applyAlignment="1">
      <alignment horizontal="left" vertical="center" indent="1"/>
    </xf>
    <xf numFmtId="38" fontId="6" fillId="0" borderId="12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6" fontId="6" fillId="0" borderId="12" xfId="1" applyNumberFormat="1" applyFont="1" applyBorder="1" applyAlignment="1">
      <alignment horizontal="right" vertical="center"/>
    </xf>
    <xf numFmtId="6" fontId="6" fillId="3" borderId="16" xfId="1" applyNumberFormat="1" applyFont="1" applyFill="1" applyBorder="1" applyAlignment="1">
      <alignment horizontal="right" vertical="center"/>
    </xf>
    <xf numFmtId="0" fontId="6" fillId="0" borderId="16" xfId="1" applyFont="1" applyBorder="1" applyAlignment="1">
      <alignment horizontal="right" vertical="center"/>
    </xf>
    <xf numFmtId="0" fontId="6" fillId="3" borderId="13" xfId="1" applyFont="1" applyFill="1" applyBorder="1" applyAlignment="1">
      <alignment horizontal="left" vertical="center" indent="3"/>
    </xf>
    <xf numFmtId="0" fontId="6" fillId="3" borderId="15" xfId="1" applyFont="1" applyFill="1" applyBorder="1" applyAlignment="1">
      <alignment horizontal="left" vertical="center" indent="1"/>
    </xf>
    <xf numFmtId="38" fontId="6" fillId="3" borderId="12" xfId="1" applyNumberFormat="1" applyFont="1" applyFill="1" applyBorder="1" applyAlignment="1">
      <alignment horizontal="right" vertical="center"/>
    </xf>
    <xf numFmtId="164" fontId="6" fillId="3" borderId="12" xfId="1" applyNumberFormat="1" applyFont="1" applyFill="1" applyBorder="1" applyAlignment="1">
      <alignment horizontal="right" vertical="center"/>
    </xf>
    <xf numFmtId="164" fontId="6" fillId="0" borderId="12" xfId="1" applyNumberFormat="1" applyFont="1" applyBorder="1" applyAlignment="1">
      <alignment horizontal="right" vertical="center"/>
    </xf>
    <xf numFmtId="0" fontId="6" fillId="3" borderId="13" xfId="1" applyFont="1" applyFill="1" applyBorder="1" applyAlignment="1">
      <alignment horizontal="left" vertical="center" indent="5"/>
    </xf>
    <xf numFmtId="38" fontId="6" fillId="3" borderId="17" xfId="1" applyNumberFormat="1" applyFont="1" applyFill="1" applyBorder="1" applyAlignment="1">
      <alignment horizontal="right" vertical="center"/>
    </xf>
    <xf numFmtId="38" fontId="6" fillId="0" borderId="10" xfId="1" applyNumberFormat="1" applyFont="1" applyBorder="1" applyAlignment="1">
      <alignment horizontal="right" vertical="center"/>
    </xf>
    <xf numFmtId="0" fontId="6" fillId="3" borderId="17" xfId="1" applyFont="1" applyFill="1" applyBorder="1" applyAlignment="1">
      <alignment horizontal="left" vertical="center"/>
    </xf>
    <xf numFmtId="38" fontId="6" fillId="3" borderId="16" xfId="1" applyNumberFormat="1" applyFont="1" applyFill="1" applyBorder="1" applyAlignment="1">
      <alignment horizontal="right" vertical="center"/>
    </xf>
    <xf numFmtId="0" fontId="6" fillId="0" borderId="10" xfId="1" applyFont="1" applyBorder="1" applyAlignment="1">
      <alignment horizontal="center" vertical="center"/>
    </xf>
    <xf numFmtId="37" fontId="6" fillId="0" borderId="10" xfId="1" applyNumberFormat="1" applyFont="1" applyBorder="1" applyAlignment="1">
      <alignment horizontal="right" vertical="center"/>
    </xf>
    <xf numFmtId="38" fontId="6" fillId="3" borderId="18" xfId="1" applyNumberFormat="1" applyFont="1" applyFill="1" applyBorder="1" applyAlignment="1">
      <alignment horizontal="right" vertical="center"/>
    </xf>
    <xf numFmtId="0" fontId="2" fillId="0" borderId="0" xfId="1" applyFont="1" applyBorder="1"/>
    <xf numFmtId="0" fontId="6" fillId="0" borderId="12" xfId="1" applyFont="1" applyBorder="1" applyAlignment="1">
      <alignment horizontal="left" vertical="center"/>
    </xf>
    <xf numFmtId="0" fontId="6" fillId="0" borderId="19" xfId="1" applyFont="1" applyBorder="1" applyAlignment="1">
      <alignment vertical="center"/>
    </xf>
    <xf numFmtId="5" fontId="6" fillId="3" borderId="20" xfId="2" applyNumberFormat="1" applyFont="1" applyFill="1" applyBorder="1" applyAlignment="1">
      <alignment vertical="center"/>
    </xf>
    <xf numFmtId="0" fontId="8" fillId="0" borderId="21" xfId="1" applyFont="1" applyBorder="1" applyAlignment="1">
      <alignment vertical="center"/>
    </xf>
    <xf numFmtId="0" fontId="6" fillId="0" borderId="13" xfId="1" applyFont="1" applyBorder="1" applyAlignment="1">
      <alignment horizontal="left" vertical="center" indent="2"/>
    </xf>
    <xf numFmtId="0" fontId="6" fillId="0" borderId="9" xfId="1" applyFont="1" applyBorder="1" applyAlignment="1">
      <alignment horizontal="left" vertical="center" indent="2"/>
    </xf>
    <xf numFmtId="165" fontId="6" fillId="0" borderId="10" xfId="3" applyNumberFormat="1" applyFont="1" applyBorder="1" applyAlignment="1">
      <alignment vertical="center"/>
    </xf>
    <xf numFmtId="0" fontId="6" fillId="0" borderId="15" xfId="1" applyFont="1" applyBorder="1" applyAlignment="1">
      <alignment horizontal="left" vertical="center" indent="2"/>
    </xf>
    <xf numFmtId="165" fontId="6" fillId="3" borderId="22" xfId="3" applyNumberFormat="1" applyFont="1" applyFill="1" applyBorder="1" applyAlignment="1">
      <alignment vertical="center"/>
    </xf>
    <xf numFmtId="9" fontId="6" fillId="3" borderId="12" xfId="4" applyFont="1" applyFill="1" applyBorder="1" applyAlignment="1">
      <alignment horizontal="center" vertical="center"/>
    </xf>
    <xf numFmtId="165" fontId="6" fillId="3" borderId="17" xfId="3" applyNumberFormat="1" applyFont="1" applyFill="1" applyBorder="1" applyAlignment="1">
      <alignment vertical="center"/>
    </xf>
    <xf numFmtId="0" fontId="3" fillId="0" borderId="23" xfId="1" applyFont="1" applyBorder="1" applyAlignment="1">
      <alignment horizontal="center"/>
    </xf>
    <xf numFmtId="0" fontId="6" fillId="0" borderId="24" xfId="1" applyFont="1" applyBorder="1" applyAlignment="1">
      <alignment horizontal="left" vertical="center" indent="2"/>
    </xf>
    <xf numFmtId="0" fontId="6" fillId="0" borderId="25" xfId="1" applyFont="1" applyBorder="1" applyAlignment="1">
      <alignment horizontal="left" vertical="center" indent="2"/>
    </xf>
    <xf numFmtId="6" fontId="6" fillId="3" borderId="26" xfId="3" applyNumberFormat="1" applyFont="1" applyFill="1" applyBorder="1" applyAlignment="1">
      <alignment vertical="center"/>
    </xf>
    <xf numFmtId="165" fontId="6" fillId="0" borderId="17" xfId="3" applyNumberFormat="1" applyFont="1" applyBorder="1" applyAlignment="1">
      <alignment vertical="center"/>
    </xf>
    <xf numFmtId="0" fontId="8" fillId="0" borderId="27" xfId="1" applyFont="1" applyBorder="1" applyAlignment="1">
      <alignment vertical="center"/>
    </xf>
    <xf numFmtId="0" fontId="3" fillId="0" borderId="5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left" vertical="center" indent="2"/>
    </xf>
    <xf numFmtId="0" fontId="9" fillId="0" borderId="5" xfId="1" applyFont="1" applyFill="1" applyBorder="1" applyAlignment="1">
      <alignment horizontal="left" vertical="center" indent="2"/>
    </xf>
    <xf numFmtId="6" fontId="9" fillId="0" borderId="5" xfId="3" applyNumberFormat="1" applyFont="1" applyFill="1" applyBorder="1" applyAlignment="1">
      <alignment vertical="center"/>
    </xf>
    <xf numFmtId="165" fontId="9" fillId="0" borderId="5" xfId="3" applyNumberFormat="1" applyFont="1" applyFill="1" applyBorder="1" applyAlignment="1">
      <alignment vertical="center"/>
    </xf>
    <xf numFmtId="0" fontId="10" fillId="2" borderId="1" xfId="1" applyFont="1" applyFill="1" applyBorder="1" applyAlignment="1">
      <alignment horizontal="center"/>
    </xf>
    <xf numFmtId="0" fontId="11" fillId="2" borderId="5" xfId="1" applyFont="1" applyFill="1" applyBorder="1" applyAlignment="1">
      <alignment vertical="center"/>
    </xf>
    <xf numFmtId="0" fontId="12" fillId="2" borderId="5" xfId="1" applyFont="1" applyFill="1" applyBorder="1" applyAlignment="1">
      <alignment vertical="center"/>
    </xf>
    <xf numFmtId="0" fontId="12" fillId="2" borderId="5" xfId="1" applyFont="1" applyFill="1" applyBorder="1"/>
    <xf numFmtId="0" fontId="13" fillId="2" borderId="5" xfId="1" applyFont="1" applyFill="1" applyBorder="1"/>
    <xf numFmtId="41" fontId="14" fillId="2" borderId="6" xfId="5" applyFont="1" applyFill="1" applyBorder="1" applyAlignment="1">
      <alignment horizontal="right" vertical="center"/>
    </xf>
    <xf numFmtId="0" fontId="3" fillId="0" borderId="28" xfId="1" applyFont="1" applyBorder="1" applyAlignment="1">
      <alignment horizontal="center"/>
    </xf>
    <xf numFmtId="0" fontId="6" fillId="0" borderId="29" xfId="1" applyFont="1" applyBorder="1" applyAlignment="1">
      <alignment horizontal="left" vertical="center" indent="1"/>
    </xf>
    <xf numFmtId="0" fontId="6" fillId="0" borderId="29" xfId="1" applyFont="1" applyBorder="1" applyAlignment="1">
      <alignment horizontal="left" indent="1"/>
    </xf>
    <xf numFmtId="0" fontId="6" fillId="0" borderId="29" xfId="1" applyFont="1" applyBorder="1"/>
    <xf numFmtId="0" fontId="9" fillId="0" borderId="29" xfId="1" applyFont="1" applyBorder="1"/>
    <xf numFmtId="6" fontId="15" fillId="3" borderId="30" xfId="2" applyNumberFormat="1" applyFont="1" applyFill="1" applyBorder="1" applyAlignment="1">
      <alignment horizontal="right" vertical="center"/>
    </xf>
    <xf numFmtId="0" fontId="16" fillId="0" borderId="31" xfId="1" applyFont="1" applyBorder="1" applyAlignment="1">
      <alignment horizontal="left" vertical="center" indent="1"/>
    </xf>
    <xf numFmtId="0" fontId="8" fillId="0" borderId="31" xfId="1" applyFont="1" applyBorder="1" applyAlignment="1">
      <alignment horizontal="left" vertical="center" indent="1"/>
    </xf>
    <xf numFmtId="0" fontId="8" fillId="0" borderId="31" xfId="1" applyFont="1" applyBorder="1" applyAlignment="1">
      <alignment vertical="center"/>
    </xf>
    <xf numFmtId="0" fontId="17" fillId="0" borderId="31" xfId="1" applyFont="1" applyBorder="1"/>
    <xf numFmtId="41" fontId="15" fillId="3" borderId="18" xfId="5" applyFont="1" applyFill="1" applyBorder="1" applyAlignment="1">
      <alignment horizontal="right" vertical="center"/>
    </xf>
    <xf numFmtId="0" fontId="8" fillId="0" borderId="31" xfId="1" applyFont="1" applyBorder="1" applyAlignment="1">
      <alignment horizontal="left" indent="1"/>
    </xf>
    <xf numFmtId="0" fontId="8" fillId="0" borderId="31" xfId="1" applyFont="1" applyBorder="1"/>
    <xf numFmtId="41" fontId="15" fillId="3" borderId="11" xfId="5" applyFont="1" applyFill="1" applyBorder="1" applyAlignment="1">
      <alignment horizontal="right" vertical="center"/>
    </xf>
    <xf numFmtId="41" fontId="15" fillId="0" borderId="16" xfId="5" applyFont="1" applyBorder="1" applyAlignment="1">
      <alignment horizontal="right" vertical="center"/>
    </xf>
    <xf numFmtId="0" fontId="14" fillId="2" borderId="31" xfId="1" applyFont="1" applyFill="1" applyBorder="1" applyAlignment="1">
      <alignment horizontal="right"/>
    </xf>
    <xf numFmtId="41" fontId="15" fillId="3" borderId="16" xfId="5" applyFont="1" applyFill="1" applyBorder="1" applyAlignment="1">
      <alignment horizontal="right" vertical="center"/>
    </xf>
    <xf numFmtId="6" fontId="15" fillId="0" borderId="16" xfId="5" applyNumberFormat="1" applyFont="1" applyBorder="1" applyAlignment="1">
      <alignment horizontal="right" vertical="center"/>
    </xf>
    <xf numFmtId="0" fontId="16" fillId="0" borderId="31" xfId="1" applyFont="1" applyBorder="1" applyAlignment="1">
      <alignment horizontal="left" indent="1"/>
    </xf>
    <xf numFmtId="6" fontId="15" fillId="3" borderId="16" xfId="5" applyNumberFormat="1" applyFont="1" applyFill="1" applyBorder="1" applyAlignment="1">
      <alignment horizontal="right" vertical="center"/>
    </xf>
    <xf numFmtId="41" fontId="15" fillId="0" borderId="18" xfId="5" applyFont="1" applyBorder="1" applyAlignment="1">
      <alignment horizontal="right" vertical="center"/>
    </xf>
    <xf numFmtId="0" fontId="6" fillId="0" borderId="31" xfId="1" applyFont="1" applyBorder="1" applyAlignment="1">
      <alignment horizontal="left" vertical="center" indent="1"/>
    </xf>
    <xf numFmtId="0" fontId="6" fillId="0" borderId="31" xfId="1" applyFont="1" applyBorder="1" applyAlignment="1">
      <alignment horizontal="left" indent="1"/>
    </xf>
    <xf numFmtId="0" fontId="6" fillId="0" borderId="31" xfId="1" applyFont="1" applyBorder="1"/>
    <xf numFmtId="6" fontId="15" fillId="3" borderId="18" xfId="5" applyNumberFormat="1" applyFont="1" applyFill="1" applyBorder="1" applyAlignment="1">
      <alignment horizontal="right" vertical="center"/>
    </xf>
    <xf numFmtId="0" fontId="3" fillId="0" borderId="32" xfId="1" applyFont="1" applyBorder="1" applyAlignment="1">
      <alignment horizontal="center"/>
    </xf>
    <xf numFmtId="0" fontId="6" fillId="0" borderId="33" xfId="1" applyFont="1" applyBorder="1" applyAlignment="1">
      <alignment horizontal="left" vertical="center" indent="1"/>
    </xf>
    <xf numFmtId="0" fontId="6" fillId="0" borderId="33" xfId="1" applyFont="1" applyBorder="1" applyAlignment="1">
      <alignment horizontal="left" indent="1"/>
    </xf>
    <xf numFmtId="0" fontId="6" fillId="0" borderId="33" xfId="1" applyFont="1" applyBorder="1"/>
    <xf numFmtId="0" fontId="17" fillId="0" borderId="33" xfId="1" applyFont="1" applyBorder="1"/>
    <xf numFmtId="41" fontId="15" fillId="3" borderId="34" xfId="5" applyFont="1" applyFill="1" applyBorder="1" applyAlignment="1">
      <alignment horizontal="right" vertical="center"/>
    </xf>
    <xf numFmtId="0" fontId="3" fillId="0" borderId="35" xfId="1" applyFont="1" applyBorder="1" applyAlignment="1">
      <alignment horizontal="center"/>
    </xf>
    <xf numFmtId="0" fontId="15" fillId="0" borderId="35" xfId="1" applyFont="1" applyBorder="1" applyAlignment="1">
      <alignment horizontal="left" vertical="center" indent="1"/>
    </xf>
    <xf numFmtId="0" fontId="15" fillId="0" borderId="36" xfId="1" applyFont="1" applyBorder="1" applyAlignment="1">
      <alignment horizontal="center" vertical="center"/>
    </xf>
    <xf numFmtId="3" fontId="15" fillId="4" borderId="36" xfId="1" applyNumberFormat="1" applyFont="1" applyFill="1" applyBorder="1"/>
    <xf numFmtId="9" fontId="16" fillId="0" borderId="36" xfId="4" applyFont="1" applyBorder="1"/>
    <xf numFmtId="41" fontId="15" fillId="3" borderId="36" xfId="1" applyNumberFormat="1" applyFont="1" applyFill="1" applyBorder="1" applyAlignment="1">
      <alignment vertical="center"/>
    </xf>
    <xf numFmtId="41" fontId="15" fillId="3" borderId="37" xfId="5" applyFont="1" applyFill="1" applyBorder="1" applyAlignment="1">
      <alignment horizontal="right" vertical="center"/>
    </xf>
    <xf numFmtId="0" fontId="3" fillId="0" borderId="38" xfId="1" applyFont="1" applyBorder="1" applyAlignment="1">
      <alignment horizontal="center"/>
    </xf>
    <xf numFmtId="0" fontId="16" fillId="0" borderId="39" xfId="1" applyFont="1" applyBorder="1" applyAlignment="1">
      <alignment horizontal="right" vertical="center" indent="1"/>
    </xf>
    <xf numFmtId="0" fontId="15" fillId="0" borderId="40" xfId="1" applyFont="1" applyBorder="1" applyAlignment="1">
      <alignment horizontal="center" vertical="center"/>
    </xf>
    <xf numFmtId="3" fontId="15" fillId="4" borderId="40" xfId="1" applyNumberFormat="1" applyFont="1" applyFill="1" applyBorder="1"/>
    <xf numFmtId="9" fontId="16" fillId="0" borderId="40" xfId="4" applyFont="1" applyBorder="1"/>
    <xf numFmtId="0" fontId="15" fillId="3" borderId="40" xfId="1" applyFont="1" applyFill="1" applyBorder="1" applyAlignment="1">
      <alignment horizontal="right" vertical="center" indent="1"/>
    </xf>
    <xf numFmtId="38" fontId="15" fillId="3" borderId="41" xfId="5" applyNumberFormat="1" applyFont="1" applyFill="1" applyBorder="1" applyAlignment="1">
      <alignment horizontal="right" vertical="center"/>
    </xf>
    <xf numFmtId="0" fontId="9" fillId="0" borderId="42" xfId="1" applyFont="1" applyBorder="1" applyAlignment="1">
      <alignment horizontal="left" vertical="center"/>
    </xf>
    <xf numFmtId="0" fontId="9" fillId="0" borderId="43" xfId="1" applyFont="1" applyBorder="1" applyAlignment="1">
      <alignment horizontal="center" vertical="center"/>
    </xf>
    <xf numFmtId="3" fontId="17" fillId="0" borderId="43" xfId="1" applyNumberFormat="1" applyFont="1" applyFill="1" applyBorder="1"/>
    <xf numFmtId="9" fontId="17" fillId="0" borderId="43" xfId="4" applyFont="1" applyBorder="1"/>
    <xf numFmtId="41" fontId="6" fillId="3" borderId="43" xfId="1" applyNumberFormat="1" applyFont="1" applyFill="1" applyBorder="1" applyAlignment="1">
      <alignment horizontal="right" vertical="center" indent="1"/>
    </xf>
    <xf numFmtId="38" fontId="6" fillId="3" borderId="37" xfId="5" applyNumberFormat="1" applyFont="1" applyFill="1" applyBorder="1" applyAlignment="1">
      <alignment horizontal="right" vertical="center"/>
    </xf>
    <xf numFmtId="0" fontId="3" fillId="0" borderId="7" xfId="1" applyFont="1" applyBorder="1" applyAlignment="1">
      <alignment horizontal="left" vertical="center"/>
    </xf>
    <xf numFmtId="0" fontId="9" fillId="0" borderId="44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9" fontId="17" fillId="0" borderId="46" xfId="4" quotePrefix="1" applyFont="1" applyBorder="1" applyAlignment="1">
      <alignment horizontal="right"/>
    </xf>
    <xf numFmtId="41" fontId="9" fillId="3" borderId="46" xfId="1" applyNumberFormat="1" applyFont="1" applyFill="1" applyBorder="1" applyAlignment="1">
      <alignment horizontal="right" vertical="center" indent="1"/>
    </xf>
    <xf numFmtId="38" fontId="9" fillId="3" borderId="47" xfId="5" applyNumberFormat="1" applyFont="1" applyFill="1" applyBorder="1" applyAlignment="1">
      <alignment horizontal="right" vertical="center"/>
    </xf>
    <xf numFmtId="0" fontId="3" fillId="0" borderId="48" xfId="1" applyFont="1" applyBorder="1" applyAlignment="1">
      <alignment horizontal="center"/>
    </xf>
    <xf numFmtId="0" fontId="16" fillId="0" borderId="49" xfId="1" applyFont="1" applyBorder="1" applyAlignment="1">
      <alignment horizontal="left" vertical="center" indent="1"/>
    </xf>
    <xf numFmtId="0" fontId="16" fillId="0" borderId="49" xfId="1" applyFont="1" applyBorder="1" applyAlignment="1">
      <alignment horizontal="left" indent="1"/>
    </xf>
    <xf numFmtId="0" fontId="8" fillId="0" borderId="49" xfId="1" applyFont="1" applyBorder="1"/>
    <xf numFmtId="0" fontId="17" fillId="0" borderId="49" xfId="1" applyFont="1" applyBorder="1"/>
    <xf numFmtId="41" fontId="15" fillId="0" borderId="50" xfId="5" applyFont="1" applyBorder="1" applyAlignment="1">
      <alignment horizontal="right" vertical="center"/>
    </xf>
    <xf numFmtId="0" fontId="4" fillId="0" borderId="31" xfId="1" applyFont="1" applyBorder="1" applyAlignment="1">
      <alignment horizontal="left" vertical="center" indent="1"/>
    </xf>
    <xf numFmtId="41" fontId="15" fillId="3" borderId="51" xfId="5" applyFont="1" applyFill="1" applyBorder="1" applyAlignment="1">
      <alignment horizontal="right" vertical="center"/>
    </xf>
    <xf numFmtId="0" fontId="6" fillId="3" borderId="31" xfId="1" applyFont="1" applyFill="1" applyBorder="1"/>
    <xf numFmtId="6" fontId="15" fillId="3" borderId="52" xfId="5" applyNumberFormat="1" applyFont="1" applyFill="1" applyBorder="1" applyAlignment="1">
      <alignment horizontal="right" vertical="center"/>
    </xf>
    <xf numFmtId="6" fontId="15" fillId="3" borderId="51" xfId="2" applyNumberFormat="1" applyFont="1" applyFill="1" applyBorder="1" applyAlignment="1">
      <alignment horizontal="right" vertical="center"/>
    </xf>
    <xf numFmtId="0" fontId="3" fillId="0" borderId="53" xfId="1" applyFont="1" applyBorder="1" applyAlignment="1">
      <alignment horizontal="center"/>
    </xf>
    <xf numFmtId="0" fontId="5" fillId="0" borderId="54" xfId="1" applyFont="1" applyBorder="1" applyAlignment="1">
      <alignment horizontal="left" vertical="center" indent="1"/>
    </xf>
    <xf numFmtId="0" fontId="8" fillId="0" borderId="54" xfId="1" applyFont="1" applyBorder="1" applyAlignment="1">
      <alignment horizontal="left" indent="1"/>
    </xf>
    <xf numFmtId="0" fontId="8" fillId="0" borderId="54" xfId="1" applyFont="1" applyBorder="1"/>
    <xf numFmtId="0" fontId="17" fillId="0" borderId="54" xfId="1" applyFont="1" applyBorder="1"/>
    <xf numFmtId="41" fontId="15" fillId="0" borderId="55" xfId="5" applyFont="1" applyBorder="1" applyAlignment="1">
      <alignment horizontal="right" vertical="center"/>
    </xf>
    <xf numFmtId="0" fontId="18" fillId="0" borderId="56" xfId="1" applyFont="1" applyBorder="1" applyAlignment="1">
      <alignment horizontal="center"/>
    </xf>
    <xf numFmtId="0" fontId="5" fillId="0" borderId="57" xfId="1" applyFont="1" applyBorder="1" applyAlignment="1">
      <alignment horizontal="left" indent="1"/>
    </xf>
    <xf numFmtId="0" fontId="8" fillId="0" borderId="57" xfId="1" applyFont="1" applyBorder="1" applyAlignment="1">
      <alignment horizontal="left" indent="1"/>
    </xf>
    <xf numFmtId="0" fontId="8" fillId="0" borderId="57" xfId="1" applyFont="1" applyBorder="1"/>
    <xf numFmtId="0" fontId="17" fillId="0" borderId="57" xfId="1" applyFont="1" applyBorder="1"/>
    <xf numFmtId="41" fontId="16" fillId="0" borderId="58" xfId="5" applyFont="1" applyBorder="1" applyAlignment="1">
      <alignment horizontal="right" vertical="center"/>
    </xf>
    <xf numFmtId="0" fontId="19" fillId="0" borderId="0" xfId="1" applyFont="1" applyBorder="1" applyAlignment="1">
      <alignment horizontal="center"/>
    </xf>
    <xf numFmtId="43" fontId="9" fillId="0" borderId="0" xfId="3" applyFont="1" applyBorder="1"/>
    <xf numFmtId="0" fontId="3" fillId="0" borderId="0" xfId="1" applyFont="1" applyBorder="1"/>
    <xf numFmtId="166" fontId="15" fillId="0" borderId="0" xfId="2" applyNumberFormat="1" applyFont="1" applyBorder="1" applyAlignment="1">
      <alignment horizontal="right"/>
    </xf>
    <xf numFmtId="0" fontId="20" fillId="0" borderId="0" xfId="1" applyFont="1" applyBorder="1"/>
    <xf numFmtId="0" fontId="20" fillId="0" borderId="0" xfId="1" applyFont="1"/>
    <xf numFmtId="43" fontId="21" fillId="2" borderId="59" xfId="3" applyFont="1" applyFill="1" applyBorder="1" applyAlignment="1">
      <alignment vertical="center"/>
    </xf>
    <xf numFmtId="43" fontId="21" fillId="2" borderId="5" xfId="3" applyFont="1" applyFill="1" applyBorder="1" applyAlignment="1">
      <alignment vertical="center"/>
    </xf>
    <xf numFmtId="43" fontId="7" fillId="2" borderId="60" xfId="3" applyFont="1" applyFill="1" applyBorder="1"/>
    <xf numFmtId="41" fontId="22" fillId="2" borderId="5" xfId="5" applyFont="1" applyFill="1" applyBorder="1"/>
    <xf numFmtId="41" fontId="7" fillId="2" borderId="6" xfId="5" applyFont="1" applyFill="1" applyBorder="1" applyAlignment="1">
      <alignment horizontal="right"/>
    </xf>
    <xf numFmtId="43" fontId="6" fillId="0" borderId="29" xfId="3" applyFont="1" applyBorder="1" applyAlignment="1">
      <alignment horizontal="left" vertical="center"/>
    </xf>
    <xf numFmtId="43" fontId="9" fillId="0" borderId="29" xfId="3" applyFont="1" applyBorder="1" applyAlignment="1">
      <alignment horizontal="left" indent="1"/>
    </xf>
    <xf numFmtId="43" fontId="23" fillId="0" borderId="29" xfId="3" applyFont="1" applyBorder="1" applyAlignment="1">
      <alignment horizontal="left" indent="1"/>
    </xf>
    <xf numFmtId="6" fontId="6" fillId="0" borderId="61" xfId="2" applyNumberFormat="1" applyFont="1" applyBorder="1" applyAlignment="1">
      <alignment vertical="center"/>
    </xf>
    <xf numFmtId="41" fontId="15" fillId="0" borderId="21" xfId="5" applyFont="1" applyBorder="1" applyAlignment="1">
      <alignment horizontal="right" vertical="center"/>
    </xf>
    <xf numFmtId="43" fontId="6" fillId="0" borderId="31" xfId="3" applyFont="1" applyBorder="1" applyAlignment="1">
      <alignment horizontal="left" vertical="center"/>
    </xf>
    <xf numFmtId="43" fontId="9" fillId="0" borderId="31" xfId="3" applyFont="1" applyBorder="1" applyAlignment="1">
      <alignment horizontal="left" indent="1"/>
    </xf>
    <xf numFmtId="43" fontId="23" fillId="0" borderId="31" xfId="3" applyFont="1" applyBorder="1" applyAlignment="1">
      <alignment horizontal="left" indent="1"/>
    </xf>
    <xf numFmtId="41" fontId="6" fillId="3" borderId="12" xfId="5" applyFont="1" applyFill="1" applyBorder="1" applyAlignment="1">
      <alignment vertical="center"/>
    </xf>
    <xf numFmtId="41" fontId="6" fillId="3" borderId="17" xfId="5" applyFont="1" applyFill="1" applyBorder="1" applyAlignment="1">
      <alignment vertical="center"/>
    </xf>
    <xf numFmtId="0" fontId="15" fillId="0" borderId="21" xfId="1" applyFont="1" applyBorder="1" applyAlignment="1">
      <alignment vertical="center"/>
    </xf>
    <xf numFmtId="43" fontId="9" fillId="0" borderId="62" xfId="3" applyFont="1" applyBorder="1" applyAlignment="1">
      <alignment vertical="center"/>
    </xf>
    <xf numFmtId="43" fontId="9" fillId="0" borderId="63" xfId="3" applyFont="1" applyBorder="1"/>
    <xf numFmtId="43" fontId="9" fillId="0" borderId="25" xfId="3" applyFont="1" applyBorder="1"/>
    <xf numFmtId="165" fontId="6" fillId="3" borderId="26" xfId="3" applyNumberFormat="1" applyFont="1" applyFill="1" applyBorder="1" applyAlignment="1">
      <alignment vertical="center"/>
    </xf>
    <xf numFmtId="41" fontId="15" fillId="0" borderId="27" xfId="2" applyNumberFormat="1" applyFont="1" applyBorder="1" applyAlignment="1">
      <alignment horizontal="right" vertical="center"/>
    </xf>
    <xf numFmtId="0" fontId="18" fillId="0" borderId="0" xfId="1" applyFont="1" applyBorder="1" applyAlignment="1">
      <alignment horizontal="center"/>
    </xf>
    <xf numFmtId="0" fontId="17" fillId="0" borderId="0" xfId="1" applyFont="1" applyBorder="1"/>
    <xf numFmtId="41" fontId="17" fillId="0" borderId="0" xfId="5" applyFont="1" applyBorder="1" applyAlignment="1">
      <alignment horizontal="right"/>
    </xf>
    <xf numFmtId="0" fontId="24" fillId="2" borderId="1" xfId="1" applyFont="1" applyFill="1" applyBorder="1" applyAlignment="1">
      <alignment horizontal="center"/>
    </xf>
    <xf numFmtId="0" fontId="11" fillId="2" borderId="59" xfId="1" applyFont="1" applyFill="1" applyBorder="1" applyAlignment="1">
      <alignment horizontal="left" vertical="center" indent="1"/>
    </xf>
    <xf numFmtId="0" fontId="11" fillId="2" borderId="5" xfId="1" applyFont="1" applyFill="1" applyBorder="1" applyAlignment="1">
      <alignment horizontal="left" vertical="center" indent="1"/>
    </xf>
    <xf numFmtId="0" fontId="2" fillId="2" borderId="5" xfId="1" applyFont="1" applyFill="1" applyBorder="1"/>
    <xf numFmtId="0" fontId="14" fillId="2" borderId="5" xfId="1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43" fontId="6" fillId="0" borderId="64" xfId="3" applyFont="1" applyBorder="1" applyAlignment="1">
      <alignment vertical="center"/>
    </xf>
    <xf numFmtId="43" fontId="6" fillId="0" borderId="29" xfId="3" applyFont="1" applyBorder="1" applyAlignment="1">
      <alignment vertical="center"/>
    </xf>
    <xf numFmtId="43" fontId="9" fillId="0" borderId="29" xfId="3" applyFont="1" applyBorder="1"/>
    <xf numFmtId="0" fontId="3" fillId="0" borderId="61" xfId="1" applyFont="1" applyBorder="1" applyAlignment="1">
      <alignment vertical="center"/>
    </xf>
    <xf numFmtId="6" fontId="15" fillId="4" borderId="65" xfId="2" applyNumberFormat="1" applyFont="1" applyFill="1" applyBorder="1" applyAlignment="1">
      <alignment horizontal="right" vertical="center"/>
    </xf>
    <xf numFmtId="43" fontId="9" fillId="0" borderId="31" xfId="3" applyFont="1" applyBorder="1" applyAlignment="1">
      <alignment horizontal="left" vertical="center" indent="1"/>
    </xf>
    <xf numFmtId="43" fontId="17" fillId="0" borderId="31" xfId="3" applyFont="1" applyBorder="1" applyAlignment="1">
      <alignment horizontal="left" vertical="center" indent="1"/>
    </xf>
    <xf numFmtId="41" fontId="6" fillId="4" borderId="22" xfId="5" applyFont="1" applyFill="1" applyBorder="1" applyAlignment="1">
      <alignment horizontal="right" vertical="center"/>
    </xf>
    <xf numFmtId="41" fontId="9" fillId="0" borderId="66" xfId="5" applyFont="1" applyBorder="1" applyAlignment="1">
      <alignment horizontal="right" vertical="center"/>
    </xf>
    <xf numFmtId="41" fontId="6" fillId="4" borderId="26" xfId="5" applyFont="1" applyFill="1" applyBorder="1" applyAlignment="1">
      <alignment horizontal="right" vertical="center"/>
    </xf>
    <xf numFmtId="41" fontId="6" fillId="4" borderId="10" xfId="5" applyFont="1" applyFill="1" applyBorder="1" applyAlignment="1">
      <alignment horizontal="right" vertical="center"/>
    </xf>
    <xf numFmtId="9" fontId="6" fillId="4" borderId="17" xfId="4" applyFont="1" applyFill="1" applyBorder="1" applyAlignment="1">
      <alignment horizontal="right" vertical="center"/>
    </xf>
    <xf numFmtId="43" fontId="6" fillId="0" borderId="31" xfId="3" applyFont="1" applyBorder="1" applyAlignment="1">
      <alignment vertical="center"/>
    </xf>
    <xf numFmtId="43" fontId="9" fillId="0" borderId="31" xfId="3" applyFont="1" applyBorder="1"/>
    <xf numFmtId="43" fontId="17" fillId="0" borderId="31" xfId="3" applyFont="1" applyBorder="1"/>
    <xf numFmtId="0" fontId="17" fillId="0" borderId="10" xfId="1" applyFont="1" applyBorder="1" applyAlignment="1">
      <alignment vertical="center"/>
    </xf>
    <xf numFmtId="41" fontId="6" fillId="4" borderId="18" xfId="5" applyFont="1" applyFill="1" applyBorder="1" applyAlignment="1">
      <alignment horizontal="right" vertical="center"/>
    </xf>
    <xf numFmtId="43" fontId="6" fillId="0" borderId="63" xfId="3" applyFont="1" applyBorder="1" applyAlignment="1">
      <alignment vertical="center"/>
    </xf>
    <xf numFmtId="0" fontId="9" fillId="0" borderId="17" xfId="1" applyFont="1" applyBorder="1" applyAlignment="1">
      <alignment vertical="center"/>
    </xf>
    <xf numFmtId="6" fontId="15" fillId="4" borderId="27" xfId="2" applyNumberFormat="1" applyFont="1" applyFill="1" applyBorder="1" applyAlignment="1">
      <alignment horizontal="right" vertical="center"/>
    </xf>
    <xf numFmtId="0" fontId="18" fillId="0" borderId="0" xfId="1" applyFont="1" applyAlignment="1">
      <alignment horizontal="center"/>
    </xf>
    <xf numFmtId="0" fontId="17" fillId="0" borderId="0" xfId="1" applyFont="1"/>
    <xf numFmtId="0" fontId="17" fillId="0" borderId="67" xfId="1" applyFont="1" applyBorder="1"/>
    <xf numFmtId="41" fontId="17" fillId="0" borderId="0" xfId="5" applyFont="1" applyAlignment="1">
      <alignment horizontal="right"/>
    </xf>
  </cellXfs>
  <cellStyles count="6">
    <cellStyle name="Comma [0] 2" xfId="5"/>
    <cellStyle name="Comma 3" xfId="3"/>
    <cellStyle name="Currency 3" xfId="2"/>
    <cellStyle name="Normal" xfId="0" builtinId="0"/>
    <cellStyle name="Normal 2 2" xfId="1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-17-Chap-08-1-EXCEL-LECTURE-Problems-May-27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hap-Out-Code"/>
      <sheetName val="2. Net-inv-income-tax"/>
      <sheetName val="2. Net-inv-income-tax (2)"/>
      <sheetName val="3. Kiddie Tax"/>
      <sheetName val="3. Kid tax code"/>
      <sheetName val="4-AMT-Intro"/>
      <sheetName val="6-AMT-More"/>
      <sheetName val="6-AMT-More (2)"/>
      <sheetName val="7. Sec. 53 &amp; 55 "/>
      <sheetName val="8. Sec. 56 &amp; 57"/>
      <sheetName val="5 AMT-Comp."/>
      <sheetName val="9-Multi-Choice"/>
      <sheetName val="9. Option prob"/>
      <sheetName val="10-Palahnuk"/>
      <sheetName val="12. Estimated Tax"/>
      <sheetName val="Payment-Penalty-Chart"/>
      <sheetName val="Tax-Practice-Questions"/>
      <sheetName val="1. Multiple-choic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07"/>
  <sheetViews>
    <sheetView showGridLines="0" tabSelected="1" topLeftCell="A34" zoomScaleNormal="100" workbookViewId="0">
      <selection activeCell="G59" sqref="G59"/>
    </sheetView>
  </sheetViews>
  <sheetFormatPr defaultRowHeight="21" x14ac:dyDescent="0.35"/>
  <cols>
    <col min="1" max="1" width="5.42578125" style="1" customWidth="1"/>
    <col min="2" max="2" width="5.7109375" style="206" customWidth="1"/>
    <col min="3" max="3" width="37" style="207" customWidth="1"/>
    <col min="4" max="4" width="17.5703125" style="207" customWidth="1"/>
    <col min="5" max="5" width="19.7109375" style="207" customWidth="1"/>
    <col min="6" max="6" width="17.140625" style="207" customWidth="1"/>
    <col min="7" max="7" width="20.42578125" style="208" customWidth="1"/>
    <col min="8" max="8" width="18.28515625" style="209" customWidth="1"/>
    <col min="9" max="40" width="10.7109375" style="9" customWidth="1"/>
    <col min="41" max="256" width="9.140625" style="10"/>
    <col min="257" max="257" width="2.28515625" style="10" customWidth="1"/>
    <col min="258" max="258" width="5.7109375" style="10" customWidth="1"/>
    <col min="259" max="259" width="31.140625" style="10" customWidth="1"/>
    <col min="260" max="260" width="17.5703125" style="10" customWidth="1"/>
    <col min="261" max="261" width="19.7109375" style="10" customWidth="1"/>
    <col min="262" max="262" width="22.140625" style="10" customWidth="1"/>
    <col min="263" max="263" width="20.42578125" style="10" customWidth="1"/>
    <col min="264" max="264" width="18.28515625" style="10" customWidth="1"/>
    <col min="265" max="296" width="10.7109375" style="10" customWidth="1"/>
    <col min="297" max="512" width="9.140625" style="10"/>
    <col min="513" max="513" width="2.28515625" style="10" customWidth="1"/>
    <col min="514" max="514" width="5.7109375" style="10" customWidth="1"/>
    <col min="515" max="515" width="31.140625" style="10" customWidth="1"/>
    <col min="516" max="516" width="17.5703125" style="10" customWidth="1"/>
    <col min="517" max="517" width="19.7109375" style="10" customWidth="1"/>
    <col min="518" max="518" width="22.140625" style="10" customWidth="1"/>
    <col min="519" max="519" width="20.42578125" style="10" customWidth="1"/>
    <col min="520" max="520" width="18.28515625" style="10" customWidth="1"/>
    <col min="521" max="552" width="10.7109375" style="10" customWidth="1"/>
    <col min="553" max="768" width="9.140625" style="10"/>
    <col min="769" max="769" width="2.28515625" style="10" customWidth="1"/>
    <col min="770" max="770" width="5.7109375" style="10" customWidth="1"/>
    <col min="771" max="771" width="31.140625" style="10" customWidth="1"/>
    <col min="772" max="772" width="17.5703125" style="10" customWidth="1"/>
    <col min="773" max="773" width="19.7109375" style="10" customWidth="1"/>
    <col min="774" max="774" width="22.140625" style="10" customWidth="1"/>
    <col min="775" max="775" width="20.42578125" style="10" customWidth="1"/>
    <col min="776" max="776" width="18.28515625" style="10" customWidth="1"/>
    <col min="777" max="808" width="10.7109375" style="10" customWidth="1"/>
    <col min="809" max="1024" width="9.140625" style="10"/>
    <col min="1025" max="1025" width="2.28515625" style="10" customWidth="1"/>
    <col min="1026" max="1026" width="5.7109375" style="10" customWidth="1"/>
    <col min="1027" max="1027" width="31.140625" style="10" customWidth="1"/>
    <col min="1028" max="1028" width="17.5703125" style="10" customWidth="1"/>
    <col min="1029" max="1029" width="19.7109375" style="10" customWidth="1"/>
    <col min="1030" max="1030" width="22.140625" style="10" customWidth="1"/>
    <col min="1031" max="1031" width="20.42578125" style="10" customWidth="1"/>
    <col min="1032" max="1032" width="18.28515625" style="10" customWidth="1"/>
    <col min="1033" max="1064" width="10.7109375" style="10" customWidth="1"/>
    <col min="1065" max="1280" width="9.140625" style="10"/>
    <col min="1281" max="1281" width="2.28515625" style="10" customWidth="1"/>
    <col min="1282" max="1282" width="5.7109375" style="10" customWidth="1"/>
    <col min="1283" max="1283" width="31.140625" style="10" customWidth="1"/>
    <col min="1284" max="1284" width="17.5703125" style="10" customWidth="1"/>
    <col min="1285" max="1285" width="19.7109375" style="10" customWidth="1"/>
    <col min="1286" max="1286" width="22.140625" style="10" customWidth="1"/>
    <col min="1287" max="1287" width="20.42578125" style="10" customWidth="1"/>
    <col min="1288" max="1288" width="18.28515625" style="10" customWidth="1"/>
    <col min="1289" max="1320" width="10.7109375" style="10" customWidth="1"/>
    <col min="1321" max="1536" width="9.140625" style="10"/>
    <col min="1537" max="1537" width="2.28515625" style="10" customWidth="1"/>
    <col min="1538" max="1538" width="5.7109375" style="10" customWidth="1"/>
    <col min="1539" max="1539" width="31.140625" style="10" customWidth="1"/>
    <col min="1540" max="1540" width="17.5703125" style="10" customWidth="1"/>
    <col min="1541" max="1541" width="19.7109375" style="10" customWidth="1"/>
    <col min="1542" max="1542" width="22.140625" style="10" customWidth="1"/>
    <col min="1543" max="1543" width="20.42578125" style="10" customWidth="1"/>
    <col min="1544" max="1544" width="18.28515625" style="10" customWidth="1"/>
    <col min="1545" max="1576" width="10.7109375" style="10" customWidth="1"/>
    <col min="1577" max="1792" width="9.140625" style="10"/>
    <col min="1793" max="1793" width="2.28515625" style="10" customWidth="1"/>
    <col min="1794" max="1794" width="5.7109375" style="10" customWidth="1"/>
    <col min="1795" max="1795" width="31.140625" style="10" customWidth="1"/>
    <col min="1796" max="1796" width="17.5703125" style="10" customWidth="1"/>
    <col min="1797" max="1797" width="19.7109375" style="10" customWidth="1"/>
    <col min="1798" max="1798" width="22.140625" style="10" customWidth="1"/>
    <col min="1799" max="1799" width="20.42578125" style="10" customWidth="1"/>
    <col min="1800" max="1800" width="18.28515625" style="10" customWidth="1"/>
    <col min="1801" max="1832" width="10.7109375" style="10" customWidth="1"/>
    <col min="1833" max="2048" width="9.140625" style="10"/>
    <col min="2049" max="2049" width="2.28515625" style="10" customWidth="1"/>
    <col min="2050" max="2050" width="5.7109375" style="10" customWidth="1"/>
    <col min="2051" max="2051" width="31.140625" style="10" customWidth="1"/>
    <col min="2052" max="2052" width="17.5703125" style="10" customWidth="1"/>
    <col min="2053" max="2053" width="19.7109375" style="10" customWidth="1"/>
    <col min="2054" max="2054" width="22.140625" style="10" customWidth="1"/>
    <col min="2055" max="2055" width="20.42578125" style="10" customWidth="1"/>
    <col min="2056" max="2056" width="18.28515625" style="10" customWidth="1"/>
    <col min="2057" max="2088" width="10.7109375" style="10" customWidth="1"/>
    <col min="2089" max="2304" width="9.140625" style="10"/>
    <col min="2305" max="2305" width="2.28515625" style="10" customWidth="1"/>
    <col min="2306" max="2306" width="5.7109375" style="10" customWidth="1"/>
    <col min="2307" max="2307" width="31.140625" style="10" customWidth="1"/>
    <col min="2308" max="2308" width="17.5703125" style="10" customWidth="1"/>
    <col min="2309" max="2309" width="19.7109375" style="10" customWidth="1"/>
    <col min="2310" max="2310" width="22.140625" style="10" customWidth="1"/>
    <col min="2311" max="2311" width="20.42578125" style="10" customWidth="1"/>
    <col min="2312" max="2312" width="18.28515625" style="10" customWidth="1"/>
    <col min="2313" max="2344" width="10.7109375" style="10" customWidth="1"/>
    <col min="2345" max="2560" width="9.140625" style="10"/>
    <col min="2561" max="2561" width="2.28515625" style="10" customWidth="1"/>
    <col min="2562" max="2562" width="5.7109375" style="10" customWidth="1"/>
    <col min="2563" max="2563" width="31.140625" style="10" customWidth="1"/>
    <col min="2564" max="2564" width="17.5703125" style="10" customWidth="1"/>
    <col min="2565" max="2565" width="19.7109375" style="10" customWidth="1"/>
    <col min="2566" max="2566" width="22.140625" style="10" customWidth="1"/>
    <col min="2567" max="2567" width="20.42578125" style="10" customWidth="1"/>
    <col min="2568" max="2568" width="18.28515625" style="10" customWidth="1"/>
    <col min="2569" max="2600" width="10.7109375" style="10" customWidth="1"/>
    <col min="2601" max="2816" width="9.140625" style="10"/>
    <col min="2817" max="2817" width="2.28515625" style="10" customWidth="1"/>
    <col min="2818" max="2818" width="5.7109375" style="10" customWidth="1"/>
    <col min="2819" max="2819" width="31.140625" style="10" customWidth="1"/>
    <col min="2820" max="2820" width="17.5703125" style="10" customWidth="1"/>
    <col min="2821" max="2821" width="19.7109375" style="10" customWidth="1"/>
    <col min="2822" max="2822" width="22.140625" style="10" customWidth="1"/>
    <col min="2823" max="2823" width="20.42578125" style="10" customWidth="1"/>
    <col min="2824" max="2824" width="18.28515625" style="10" customWidth="1"/>
    <col min="2825" max="2856" width="10.7109375" style="10" customWidth="1"/>
    <col min="2857" max="3072" width="9.140625" style="10"/>
    <col min="3073" max="3073" width="2.28515625" style="10" customWidth="1"/>
    <col min="3074" max="3074" width="5.7109375" style="10" customWidth="1"/>
    <col min="3075" max="3075" width="31.140625" style="10" customWidth="1"/>
    <col min="3076" max="3076" width="17.5703125" style="10" customWidth="1"/>
    <col min="3077" max="3077" width="19.7109375" style="10" customWidth="1"/>
    <col min="3078" max="3078" width="22.140625" style="10" customWidth="1"/>
    <col min="3079" max="3079" width="20.42578125" style="10" customWidth="1"/>
    <col min="3080" max="3080" width="18.28515625" style="10" customWidth="1"/>
    <col min="3081" max="3112" width="10.7109375" style="10" customWidth="1"/>
    <col min="3113" max="3328" width="9.140625" style="10"/>
    <col min="3329" max="3329" width="2.28515625" style="10" customWidth="1"/>
    <col min="3330" max="3330" width="5.7109375" style="10" customWidth="1"/>
    <col min="3331" max="3331" width="31.140625" style="10" customWidth="1"/>
    <col min="3332" max="3332" width="17.5703125" style="10" customWidth="1"/>
    <col min="3333" max="3333" width="19.7109375" style="10" customWidth="1"/>
    <col min="3334" max="3334" width="22.140625" style="10" customWidth="1"/>
    <col min="3335" max="3335" width="20.42578125" style="10" customWidth="1"/>
    <col min="3336" max="3336" width="18.28515625" style="10" customWidth="1"/>
    <col min="3337" max="3368" width="10.7109375" style="10" customWidth="1"/>
    <col min="3369" max="3584" width="9.140625" style="10"/>
    <col min="3585" max="3585" width="2.28515625" style="10" customWidth="1"/>
    <col min="3586" max="3586" width="5.7109375" style="10" customWidth="1"/>
    <col min="3587" max="3587" width="31.140625" style="10" customWidth="1"/>
    <col min="3588" max="3588" width="17.5703125" style="10" customWidth="1"/>
    <col min="3589" max="3589" width="19.7109375" style="10" customWidth="1"/>
    <col min="3590" max="3590" width="22.140625" style="10" customWidth="1"/>
    <col min="3591" max="3591" width="20.42578125" style="10" customWidth="1"/>
    <col min="3592" max="3592" width="18.28515625" style="10" customWidth="1"/>
    <col min="3593" max="3624" width="10.7109375" style="10" customWidth="1"/>
    <col min="3625" max="3840" width="9.140625" style="10"/>
    <col min="3841" max="3841" width="2.28515625" style="10" customWidth="1"/>
    <col min="3842" max="3842" width="5.7109375" style="10" customWidth="1"/>
    <col min="3843" max="3843" width="31.140625" style="10" customWidth="1"/>
    <col min="3844" max="3844" width="17.5703125" style="10" customWidth="1"/>
    <col min="3845" max="3845" width="19.7109375" style="10" customWidth="1"/>
    <col min="3846" max="3846" width="22.140625" style="10" customWidth="1"/>
    <col min="3847" max="3847" width="20.42578125" style="10" customWidth="1"/>
    <col min="3848" max="3848" width="18.28515625" style="10" customWidth="1"/>
    <col min="3849" max="3880" width="10.7109375" style="10" customWidth="1"/>
    <col min="3881" max="4096" width="9.140625" style="10"/>
    <col min="4097" max="4097" width="2.28515625" style="10" customWidth="1"/>
    <col min="4098" max="4098" width="5.7109375" style="10" customWidth="1"/>
    <col min="4099" max="4099" width="31.140625" style="10" customWidth="1"/>
    <col min="4100" max="4100" width="17.5703125" style="10" customWidth="1"/>
    <col min="4101" max="4101" width="19.7109375" style="10" customWidth="1"/>
    <col min="4102" max="4102" width="22.140625" style="10" customWidth="1"/>
    <col min="4103" max="4103" width="20.42578125" style="10" customWidth="1"/>
    <col min="4104" max="4104" width="18.28515625" style="10" customWidth="1"/>
    <col min="4105" max="4136" width="10.7109375" style="10" customWidth="1"/>
    <col min="4137" max="4352" width="9.140625" style="10"/>
    <col min="4353" max="4353" width="2.28515625" style="10" customWidth="1"/>
    <col min="4354" max="4354" width="5.7109375" style="10" customWidth="1"/>
    <col min="4355" max="4355" width="31.140625" style="10" customWidth="1"/>
    <col min="4356" max="4356" width="17.5703125" style="10" customWidth="1"/>
    <col min="4357" max="4357" width="19.7109375" style="10" customWidth="1"/>
    <col min="4358" max="4358" width="22.140625" style="10" customWidth="1"/>
    <col min="4359" max="4359" width="20.42578125" style="10" customWidth="1"/>
    <col min="4360" max="4360" width="18.28515625" style="10" customWidth="1"/>
    <col min="4361" max="4392" width="10.7109375" style="10" customWidth="1"/>
    <col min="4393" max="4608" width="9.140625" style="10"/>
    <col min="4609" max="4609" width="2.28515625" style="10" customWidth="1"/>
    <col min="4610" max="4610" width="5.7109375" style="10" customWidth="1"/>
    <col min="4611" max="4611" width="31.140625" style="10" customWidth="1"/>
    <col min="4612" max="4612" width="17.5703125" style="10" customWidth="1"/>
    <col min="4613" max="4613" width="19.7109375" style="10" customWidth="1"/>
    <col min="4614" max="4614" width="22.140625" style="10" customWidth="1"/>
    <col min="4615" max="4615" width="20.42578125" style="10" customWidth="1"/>
    <col min="4616" max="4616" width="18.28515625" style="10" customWidth="1"/>
    <col min="4617" max="4648" width="10.7109375" style="10" customWidth="1"/>
    <col min="4649" max="4864" width="9.140625" style="10"/>
    <col min="4865" max="4865" width="2.28515625" style="10" customWidth="1"/>
    <col min="4866" max="4866" width="5.7109375" style="10" customWidth="1"/>
    <col min="4867" max="4867" width="31.140625" style="10" customWidth="1"/>
    <col min="4868" max="4868" width="17.5703125" style="10" customWidth="1"/>
    <col min="4869" max="4869" width="19.7109375" style="10" customWidth="1"/>
    <col min="4870" max="4870" width="22.140625" style="10" customWidth="1"/>
    <col min="4871" max="4871" width="20.42578125" style="10" customWidth="1"/>
    <col min="4872" max="4872" width="18.28515625" style="10" customWidth="1"/>
    <col min="4873" max="4904" width="10.7109375" style="10" customWidth="1"/>
    <col min="4905" max="5120" width="9.140625" style="10"/>
    <col min="5121" max="5121" width="2.28515625" style="10" customWidth="1"/>
    <col min="5122" max="5122" width="5.7109375" style="10" customWidth="1"/>
    <col min="5123" max="5123" width="31.140625" style="10" customWidth="1"/>
    <col min="5124" max="5124" width="17.5703125" style="10" customWidth="1"/>
    <col min="5125" max="5125" width="19.7109375" style="10" customWidth="1"/>
    <col min="5126" max="5126" width="22.140625" style="10" customWidth="1"/>
    <col min="5127" max="5127" width="20.42578125" style="10" customWidth="1"/>
    <col min="5128" max="5128" width="18.28515625" style="10" customWidth="1"/>
    <col min="5129" max="5160" width="10.7109375" style="10" customWidth="1"/>
    <col min="5161" max="5376" width="9.140625" style="10"/>
    <col min="5377" max="5377" width="2.28515625" style="10" customWidth="1"/>
    <col min="5378" max="5378" width="5.7109375" style="10" customWidth="1"/>
    <col min="5379" max="5379" width="31.140625" style="10" customWidth="1"/>
    <col min="5380" max="5380" width="17.5703125" style="10" customWidth="1"/>
    <col min="5381" max="5381" width="19.7109375" style="10" customWidth="1"/>
    <col min="5382" max="5382" width="22.140625" style="10" customWidth="1"/>
    <col min="5383" max="5383" width="20.42578125" style="10" customWidth="1"/>
    <col min="5384" max="5384" width="18.28515625" style="10" customWidth="1"/>
    <col min="5385" max="5416" width="10.7109375" style="10" customWidth="1"/>
    <col min="5417" max="5632" width="9.140625" style="10"/>
    <col min="5633" max="5633" width="2.28515625" style="10" customWidth="1"/>
    <col min="5634" max="5634" width="5.7109375" style="10" customWidth="1"/>
    <col min="5635" max="5635" width="31.140625" style="10" customWidth="1"/>
    <col min="5636" max="5636" width="17.5703125" style="10" customWidth="1"/>
    <col min="5637" max="5637" width="19.7109375" style="10" customWidth="1"/>
    <col min="5638" max="5638" width="22.140625" style="10" customWidth="1"/>
    <col min="5639" max="5639" width="20.42578125" style="10" customWidth="1"/>
    <col min="5640" max="5640" width="18.28515625" style="10" customWidth="1"/>
    <col min="5641" max="5672" width="10.7109375" style="10" customWidth="1"/>
    <col min="5673" max="5888" width="9.140625" style="10"/>
    <col min="5889" max="5889" width="2.28515625" style="10" customWidth="1"/>
    <col min="5890" max="5890" width="5.7109375" style="10" customWidth="1"/>
    <col min="5891" max="5891" width="31.140625" style="10" customWidth="1"/>
    <col min="5892" max="5892" width="17.5703125" style="10" customWidth="1"/>
    <col min="5893" max="5893" width="19.7109375" style="10" customWidth="1"/>
    <col min="5894" max="5894" width="22.140625" style="10" customWidth="1"/>
    <col min="5895" max="5895" width="20.42578125" style="10" customWidth="1"/>
    <col min="5896" max="5896" width="18.28515625" style="10" customWidth="1"/>
    <col min="5897" max="5928" width="10.7109375" style="10" customWidth="1"/>
    <col min="5929" max="6144" width="9.140625" style="10"/>
    <col min="6145" max="6145" width="2.28515625" style="10" customWidth="1"/>
    <col min="6146" max="6146" width="5.7109375" style="10" customWidth="1"/>
    <col min="6147" max="6147" width="31.140625" style="10" customWidth="1"/>
    <col min="6148" max="6148" width="17.5703125" style="10" customWidth="1"/>
    <col min="6149" max="6149" width="19.7109375" style="10" customWidth="1"/>
    <col min="6150" max="6150" width="22.140625" style="10" customWidth="1"/>
    <col min="6151" max="6151" width="20.42578125" style="10" customWidth="1"/>
    <col min="6152" max="6152" width="18.28515625" style="10" customWidth="1"/>
    <col min="6153" max="6184" width="10.7109375" style="10" customWidth="1"/>
    <col min="6185" max="6400" width="9.140625" style="10"/>
    <col min="6401" max="6401" width="2.28515625" style="10" customWidth="1"/>
    <col min="6402" max="6402" width="5.7109375" style="10" customWidth="1"/>
    <col min="6403" max="6403" width="31.140625" style="10" customWidth="1"/>
    <col min="6404" max="6404" width="17.5703125" style="10" customWidth="1"/>
    <col min="6405" max="6405" width="19.7109375" style="10" customWidth="1"/>
    <col min="6406" max="6406" width="22.140625" style="10" customWidth="1"/>
    <col min="6407" max="6407" width="20.42578125" style="10" customWidth="1"/>
    <col min="6408" max="6408" width="18.28515625" style="10" customWidth="1"/>
    <col min="6409" max="6440" width="10.7109375" style="10" customWidth="1"/>
    <col min="6441" max="6656" width="9.140625" style="10"/>
    <col min="6657" max="6657" width="2.28515625" style="10" customWidth="1"/>
    <col min="6658" max="6658" width="5.7109375" style="10" customWidth="1"/>
    <col min="6659" max="6659" width="31.140625" style="10" customWidth="1"/>
    <col min="6660" max="6660" width="17.5703125" style="10" customWidth="1"/>
    <col min="6661" max="6661" width="19.7109375" style="10" customWidth="1"/>
    <col min="6662" max="6662" width="22.140625" style="10" customWidth="1"/>
    <col min="6663" max="6663" width="20.42578125" style="10" customWidth="1"/>
    <col min="6664" max="6664" width="18.28515625" style="10" customWidth="1"/>
    <col min="6665" max="6696" width="10.7109375" style="10" customWidth="1"/>
    <col min="6697" max="6912" width="9.140625" style="10"/>
    <col min="6913" max="6913" width="2.28515625" style="10" customWidth="1"/>
    <col min="6914" max="6914" width="5.7109375" style="10" customWidth="1"/>
    <col min="6915" max="6915" width="31.140625" style="10" customWidth="1"/>
    <col min="6916" max="6916" width="17.5703125" style="10" customWidth="1"/>
    <col min="6917" max="6917" width="19.7109375" style="10" customWidth="1"/>
    <col min="6918" max="6918" width="22.140625" style="10" customWidth="1"/>
    <col min="6919" max="6919" width="20.42578125" style="10" customWidth="1"/>
    <col min="6920" max="6920" width="18.28515625" style="10" customWidth="1"/>
    <col min="6921" max="6952" width="10.7109375" style="10" customWidth="1"/>
    <col min="6953" max="7168" width="9.140625" style="10"/>
    <col min="7169" max="7169" width="2.28515625" style="10" customWidth="1"/>
    <col min="7170" max="7170" width="5.7109375" style="10" customWidth="1"/>
    <col min="7171" max="7171" width="31.140625" style="10" customWidth="1"/>
    <col min="7172" max="7172" width="17.5703125" style="10" customWidth="1"/>
    <col min="7173" max="7173" width="19.7109375" style="10" customWidth="1"/>
    <col min="7174" max="7174" width="22.140625" style="10" customWidth="1"/>
    <col min="7175" max="7175" width="20.42578125" style="10" customWidth="1"/>
    <col min="7176" max="7176" width="18.28515625" style="10" customWidth="1"/>
    <col min="7177" max="7208" width="10.7109375" style="10" customWidth="1"/>
    <col min="7209" max="7424" width="9.140625" style="10"/>
    <col min="7425" max="7425" width="2.28515625" style="10" customWidth="1"/>
    <col min="7426" max="7426" width="5.7109375" style="10" customWidth="1"/>
    <col min="7427" max="7427" width="31.140625" style="10" customWidth="1"/>
    <col min="7428" max="7428" width="17.5703125" style="10" customWidth="1"/>
    <col min="7429" max="7429" width="19.7109375" style="10" customWidth="1"/>
    <col min="7430" max="7430" width="22.140625" style="10" customWidth="1"/>
    <col min="7431" max="7431" width="20.42578125" style="10" customWidth="1"/>
    <col min="7432" max="7432" width="18.28515625" style="10" customWidth="1"/>
    <col min="7433" max="7464" width="10.7109375" style="10" customWidth="1"/>
    <col min="7465" max="7680" width="9.140625" style="10"/>
    <col min="7681" max="7681" width="2.28515625" style="10" customWidth="1"/>
    <col min="7682" max="7682" width="5.7109375" style="10" customWidth="1"/>
    <col min="7683" max="7683" width="31.140625" style="10" customWidth="1"/>
    <col min="7684" max="7684" width="17.5703125" style="10" customWidth="1"/>
    <col min="7685" max="7685" width="19.7109375" style="10" customWidth="1"/>
    <col min="7686" max="7686" width="22.140625" style="10" customWidth="1"/>
    <col min="7687" max="7687" width="20.42578125" style="10" customWidth="1"/>
    <col min="7688" max="7688" width="18.28515625" style="10" customWidth="1"/>
    <col min="7689" max="7720" width="10.7109375" style="10" customWidth="1"/>
    <col min="7721" max="7936" width="9.140625" style="10"/>
    <col min="7937" max="7937" width="2.28515625" style="10" customWidth="1"/>
    <col min="7938" max="7938" width="5.7109375" style="10" customWidth="1"/>
    <col min="7939" max="7939" width="31.140625" style="10" customWidth="1"/>
    <col min="7940" max="7940" width="17.5703125" style="10" customWidth="1"/>
    <col min="7941" max="7941" width="19.7109375" style="10" customWidth="1"/>
    <col min="7942" max="7942" width="22.140625" style="10" customWidth="1"/>
    <col min="7943" max="7943" width="20.42578125" style="10" customWidth="1"/>
    <col min="7944" max="7944" width="18.28515625" style="10" customWidth="1"/>
    <col min="7945" max="7976" width="10.7109375" style="10" customWidth="1"/>
    <col min="7977" max="8192" width="9.140625" style="10"/>
    <col min="8193" max="8193" width="2.28515625" style="10" customWidth="1"/>
    <col min="8194" max="8194" width="5.7109375" style="10" customWidth="1"/>
    <col min="8195" max="8195" width="31.140625" style="10" customWidth="1"/>
    <col min="8196" max="8196" width="17.5703125" style="10" customWidth="1"/>
    <col min="8197" max="8197" width="19.7109375" style="10" customWidth="1"/>
    <col min="8198" max="8198" width="22.140625" style="10" customWidth="1"/>
    <col min="8199" max="8199" width="20.42578125" style="10" customWidth="1"/>
    <col min="8200" max="8200" width="18.28515625" style="10" customWidth="1"/>
    <col min="8201" max="8232" width="10.7109375" style="10" customWidth="1"/>
    <col min="8233" max="8448" width="9.140625" style="10"/>
    <col min="8449" max="8449" width="2.28515625" style="10" customWidth="1"/>
    <col min="8450" max="8450" width="5.7109375" style="10" customWidth="1"/>
    <col min="8451" max="8451" width="31.140625" style="10" customWidth="1"/>
    <col min="8452" max="8452" width="17.5703125" style="10" customWidth="1"/>
    <col min="8453" max="8453" width="19.7109375" style="10" customWidth="1"/>
    <col min="8454" max="8454" width="22.140625" style="10" customWidth="1"/>
    <col min="8455" max="8455" width="20.42578125" style="10" customWidth="1"/>
    <col min="8456" max="8456" width="18.28515625" style="10" customWidth="1"/>
    <col min="8457" max="8488" width="10.7109375" style="10" customWidth="1"/>
    <col min="8489" max="8704" width="9.140625" style="10"/>
    <col min="8705" max="8705" width="2.28515625" style="10" customWidth="1"/>
    <col min="8706" max="8706" width="5.7109375" style="10" customWidth="1"/>
    <col min="8707" max="8707" width="31.140625" style="10" customWidth="1"/>
    <col min="8708" max="8708" width="17.5703125" style="10" customWidth="1"/>
    <col min="8709" max="8709" width="19.7109375" style="10" customWidth="1"/>
    <col min="8710" max="8710" width="22.140625" style="10" customWidth="1"/>
    <col min="8711" max="8711" width="20.42578125" style="10" customWidth="1"/>
    <col min="8712" max="8712" width="18.28515625" style="10" customWidth="1"/>
    <col min="8713" max="8744" width="10.7109375" style="10" customWidth="1"/>
    <col min="8745" max="8960" width="9.140625" style="10"/>
    <col min="8961" max="8961" width="2.28515625" style="10" customWidth="1"/>
    <col min="8962" max="8962" width="5.7109375" style="10" customWidth="1"/>
    <col min="8963" max="8963" width="31.140625" style="10" customWidth="1"/>
    <col min="8964" max="8964" width="17.5703125" style="10" customWidth="1"/>
    <col min="8965" max="8965" width="19.7109375" style="10" customWidth="1"/>
    <col min="8966" max="8966" width="22.140625" style="10" customWidth="1"/>
    <col min="8967" max="8967" width="20.42578125" style="10" customWidth="1"/>
    <col min="8968" max="8968" width="18.28515625" style="10" customWidth="1"/>
    <col min="8969" max="9000" width="10.7109375" style="10" customWidth="1"/>
    <col min="9001" max="9216" width="9.140625" style="10"/>
    <col min="9217" max="9217" width="2.28515625" style="10" customWidth="1"/>
    <col min="9218" max="9218" width="5.7109375" style="10" customWidth="1"/>
    <col min="9219" max="9219" width="31.140625" style="10" customWidth="1"/>
    <col min="9220" max="9220" width="17.5703125" style="10" customWidth="1"/>
    <col min="9221" max="9221" width="19.7109375" style="10" customWidth="1"/>
    <col min="9222" max="9222" width="22.140625" style="10" customWidth="1"/>
    <col min="9223" max="9223" width="20.42578125" style="10" customWidth="1"/>
    <col min="9224" max="9224" width="18.28515625" style="10" customWidth="1"/>
    <col min="9225" max="9256" width="10.7109375" style="10" customWidth="1"/>
    <col min="9257" max="9472" width="9.140625" style="10"/>
    <col min="9473" max="9473" width="2.28515625" style="10" customWidth="1"/>
    <col min="9474" max="9474" width="5.7109375" style="10" customWidth="1"/>
    <col min="9475" max="9475" width="31.140625" style="10" customWidth="1"/>
    <col min="9476" max="9476" width="17.5703125" style="10" customWidth="1"/>
    <col min="9477" max="9477" width="19.7109375" style="10" customWidth="1"/>
    <col min="9478" max="9478" width="22.140625" style="10" customWidth="1"/>
    <col min="9479" max="9479" width="20.42578125" style="10" customWidth="1"/>
    <col min="9480" max="9480" width="18.28515625" style="10" customWidth="1"/>
    <col min="9481" max="9512" width="10.7109375" style="10" customWidth="1"/>
    <col min="9513" max="9728" width="9.140625" style="10"/>
    <col min="9729" max="9729" width="2.28515625" style="10" customWidth="1"/>
    <col min="9730" max="9730" width="5.7109375" style="10" customWidth="1"/>
    <col min="9731" max="9731" width="31.140625" style="10" customWidth="1"/>
    <col min="9732" max="9732" width="17.5703125" style="10" customWidth="1"/>
    <col min="9733" max="9733" width="19.7109375" style="10" customWidth="1"/>
    <col min="9734" max="9734" width="22.140625" style="10" customWidth="1"/>
    <col min="9735" max="9735" width="20.42578125" style="10" customWidth="1"/>
    <col min="9736" max="9736" width="18.28515625" style="10" customWidth="1"/>
    <col min="9737" max="9768" width="10.7109375" style="10" customWidth="1"/>
    <col min="9769" max="9984" width="9.140625" style="10"/>
    <col min="9985" max="9985" width="2.28515625" style="10" customWidth="1"/>
    <col min="9986" max="9986" width="5.7109375" style="10" customWidth="1"/>
    <col min="9987" max="9987" width="31.140625" style="10" customWidth="1"/>
    <col min="9988" max="9988" width="17.5703125" style="10" customWidth="1"/>
    <col min="9989" max="9989" width="19.7109375" style="10" customWidth="1"/>
    <col min="9990" max="9990" width="22.140625" style="10" customWidth="1"/>
    <col min="9991" max="9991" width="20.42578125" style="10" customWidth="1"/>
    <col min="9992" max="9992" width="18.28515625" style="10" customWidth="1"/>
    <col min="9993" max="10024" width="10.7109375" style="10" customWidth="1"/>
    <col min="10025" max="10240" width="9.140625" style="10"/>
    <col min="10241" max="10241" width="2.28515625" style="10" customWidth="1"/>
    <col min="10242" max="10242" width="5.7109375" style="10" customWidth="1"/>
    <col min="10243" max="10243" width="31.140625" style="10" customWidth="1"/>
    <col min="10244" max="10244" width="17.5703125" style="10" customWidth="1"/>
    <col min="10245" max="10245" width="19.7109375" style="10" customWidth="1"/>
    <col min="10246" max="10246" width="22.140625" style="10" customWidth="1"/>
    <col min="10247" max="10247" width="20.42578125" style="10" customWidth="1"/>
    <col min="10248" max="10248" width="18.28515625" style="10" customWidth="1"/>
    <col min="10249" max="10280" width="10.7109375" style="10" customWidth="1"/>
    <col min="10281" max="10496" width="9.140625" style="10"/>
    <col min="10497" max="10497" width="2.28515625" style="10" customWidth="1"/>
    <col min="10498" max="10498" width="5.7109375" style="10" customWidth="1"/>
    <col min="10499" max="10499" width="31.140625" style="10" customWidth="1"/>
    <col min="10500" max="10500" width="17.5703125" style="10" customWidth="1"/>
    <col min="10501" max="10501" width="19.7109375" style="10" customWidth="1"/>
    <col min="10502" max="10502" width="22.140625" style="10" customWidth="1"/>
    <col min="10503" max="10503" width="20.42578125" style="10" customWidth="1"/>
    <col min="10504" max="10504" width="18.28515625" style="10" customWidth="1"/>
    <col min="10505" max="10536" width="10.7109375" style="10" customWidth="1"/>
    <col min="10537" max="10752" width="9.140625" style="10"/>
    <col min="10753" max="10753" width="2.28515625" style="10" customWidth="1"/>
    <col min="10754" max="10754" width="5.7109375" style="10" customWidth="1"/>
    <col min="10755" max="10755" width="31.140625" style="10" customWidth="1"/>
    <col min="10756" max="10756" width="17.5703125" style="10" customWidth="1"/>
    <col min="10757" max="10757" width="19.7109375" style="10" customWidth="1"/>
    <col min="10758" max="10758" width="22.140625" style="10" customWidth="1"/>
    <col min="10759" max="10759" width="20.42578125" style="10" customWidth="1"/>
    <col min="10760" max="10760" width="18.28515625" style="10" customWidth="1"/>
    <col min="10761" max="10792" width="10.7109375" style="10" customWidth="1"/>
    <col min="10793" max="11008" width="9.140625" style="10"/>
    <col min="11009" max="11009" width="2.28515625" style="10" customWidth="1"/>
    <col min="11010" max="11010" width="5.7109375" style="10" customWidth="1"/>
    <col min="11011" max="11011" width="31.140625" style="10" customWidth="1"/>
    <col min="11012" max="11012" width="17.5703125" style="10" customWidth="1"/>
    <col min="11013" max="11013" width="19.7109375" style="10" customWidth="1"/>
    <col min="11014" max="11014" width="22.140625" style="10" customWidth="1"/>
    <col min="11015" max="11015" width="20.42578125" style="10" customWidth="1"/>
    <col min="11016" max="11016" width="18.28515625" style="10" customWidth="1"/>
    <col min="11017" max="11048" width="10.7109375" style="10" customWidth="1"/>
    <col min="11049" max="11264" width="9.140625" style="10"/>
    <col min="11265" max="11265" width="2.28515625" style="10" customWidth="1"/>
    <col min="11266" max="11266" width="5.7109375" style="10" customWidth="1"/>
    <col min="11267" max="11267" width="31.140625" style="10" customWidth="1"/>
    <col min="11268" max="11268" width="17.5703125" style="10" customWidth="1"/>
    <col min="11269" max="11269" width="19.7109375" style="10" customWidth="1"/>
    <col min="11270" max="11270" width="22.140625" style="10" customWidth="1"/>
    <col min="11271" max="11271" width="20.42578125" style="10" customWidth="1"/>
    <col min="11272" max="11272" width="18.28515625" style="10" customWidth="1"/>
    <col min="11273" max="11304" width="10.7109375" style="10" customWidth="1"/>
    <col min="11305" max="11520" width="9.140625" style="10"/>
    <col min="11521" max="11521" width="2.28515625" style="10" customWidth="1"/>
    <col min="11522" max="11522" width="5.7109375" style="10" customWidth="1"/>
    <col min="11523" max="11523" width="31.140625" style="10" customWidth="1"/>
    <col min="11524" max="11524" width="17.5703125" style="10" customWidth="1"/>
    <col min="11525" max="11525" width="19.7109375" style="10" customWidth="1"/>
    <col min="11526" max="11526" width="22.140625" style="10" customWidth="1"/>
    <col min="11527" max="11527" width="20.42578125" style="10" customWidth="1"/>
    <col min="11528" max="11528" width="18.28515625" style="10" customWidth="1"/>
    <col min="11529" max="11560" width="10.7109375" style="10" customWidth="1"/>
    <col min="11561" max="11776" width="9.140625" style="10"/>
    <col min="11777" max="11777" width="2.28515625" style="10" customWidth="1"/>
    <col min="11778" max="11778" width="5.7109375" style="10" customWidth="1"/>
    <col min="11779" max="11779" width="31.140625" style="10" customWidth="1"/>
    <col min="11780" max="11780" width="17.5703125" style="10" customWidth="1"/>
    <col min="11781" max="11781" width="19.7109375" style="10" customWidth="1"/>
    <col min="11782" max="11782" width="22.140625" style="10" customWidth="1"/>
    <col min="11783" max="11783" width="20.42578125" style="10" customWidth="1"/>
    <col min="11784" max="11784" width="18.28515625" style="10" customWidth="1"/>
    <col min="11785" max="11816" width="10.7109375" style="10" customWidth="1"/>
    <col min="11817" max="12032" width="9.140625" style="10"/>
    <col min="12033" max="12033" width="2.28515625" style="10" customWidth="1"/>
    <col min="12034" max="12034" width="5.7109375" style="10" customWidth="1"/>
    <col min="12035" max="12035" width="31.140625" style="10" customWidth="1"/>
    <col min="12036" max="12036" width="17.5703125" style="10" customWidth="1"/>
    <col min="12037" max="12037" width="19.7109375" style="10" customWidth="1"/>
    <col min="12038" max="12038" width="22.140625" style="10" customWidth="1"/>
    <col min="12039" max="12039" width="20.42578125" style="10" customWidth="1"/>
    <col min="12040" max="12040" width="18.28515625" style="10" customWidth="1"/>
    <col min="12041" max="12072" width="10.7109375" style="10" customWidth="1"/>
    <col min="12073" max="12288" width="9.140625" style="10"/>
    <col min="12289" max="12289" width="2.28515625" style="10" customWidth="1"/>
    <col min="12290" max="12290" width="5.7109375" style="10" customWidth="1"/>
    <col min="12291" max="12291" width="31.140625" style="10" customWidth="1"/>
    <col min="12292" max="12292" width="17.5703125" style="10" customWidth="1"/>
    <col min="12293" max="12293" width="19.7109375" style="10" customWidth="1"/>
    <col min="12294" max="12294" width="22.140625" style="10" customWidth="1"/>
    <col min="12295" max="12295" width="20.42578125" style="10" customWidth="1"/>
    <col min="12296" max="12296" width="18.28515625" style="10" customWidth="1"/>
    <col min="12297" max="12328" width="10.7109375" style="10" customWidth="1"/>
    <col min="12329" max="12544" width="9.140625" style="10"/>
    <col min="12545" max="12545" width="2.28515625" style="10" customWidth="1"/>
    <col min="12546" max="12546" width="5.7109375" style="10" customWidth="1"/>
    <col min="12547" max="12547" width="31.140625" style="10" customWidth="1"/>
    <col min="12548" max="12548" width="17.5703125" style="10" customWidth="1"/>
    <col min="12549" max="12549" width="19.7109375" style="10" customWidth="1"/>
    <col min="12550" max="12550" width="22.140625" style="10" customWidth="1"/>
    <col min="12551" max="12551" width="20.42578125" style="10" customWidth="1"/>
    <col min="12552" max="12552" width="18.28515625" style="10" customWidth="1"/>
    <col min="12553" max="12584" width="10.7109375" style="10" customWidth="1"/>
    <col min="12585" max="12800" width="9.140625" style="10"/>
    <col min="12801" max="12801" width="2.28515625" style="10" customWidth="1"/>
    <col min="12802" max="12802" width="5.7109375" style="10" customWidth="1"/>
    <col min="12803" max="12803" width="31.140625" style="10" customWidth="1"/>
    <col min="12804" max="12804" width="17.5703125" style="10" customWidth="1"/>
    <col min="12805" max="12805" width="19.7109375" style="10" customWidth="1"/>
    <col min="12806" max="12806" width="22.140625" style="10" customWidth="1"/>
    <col min="12807" max="12807" width="20.42578125" style="10" customWidth="1"/>
    <col min="12808" max="12808" width="18.28515625" style="10" customWidth="1"/>
    <col min="12809" max="12840" width="10.7109375" style="10" customWidth="1"/>
    <col min="12841" max="13056" width="9.140625" style="10"/>
    <col min="13057" max="13057" width="2.28515625" style="10" customWidth="1"/>
    <col min="13058" max="13058" width="5.7109375" style="10" customWidth="1"/>
    <col min="13059" max="13059" width="31.140625" style="10" customWidth="1"/>
    <col min="13060" max="13060" width="17.5703125" style="10" customWidth="1"/>
    <col min="13061" max="13061" width="19.7109375" style="10" customWidth="1"/>
    <col min="13062" max="13062" width="22.140625" style="10" customWidth="1"/>
    <col min="13063" max="13063" width="20.42578125" style="10" customWidth="1"/>
    <col min="13064" max="13064" width="18.28515625" style="10" customWidth="1"/>
    <col min="13065" max="13096" width="10.7109375" style="10" customWidth="1"/>
    <col min="13097" max="13312" width="9.140625" style="10"/>
    <col min="13313" max="13313" width="2.28515625" style="10" customWidth="1"/>
    <col min="13314" max="13314" width="5.7109375" style="10" customWidth="1"/>
    <col min="13315" max="13315" width="31.140625" style="10" customWidth="1"/>
    <col min="13316" max="13316" width="17.5703125" style="10" customWidth="1"/>
    <col min="13317" max="13317" width="19.7109375" style="10" customWidth="1"/>
    <col min="13318" max="13318" width="22.140625" style="10" customWidth="1"/>
    <col min="13319" max="13319" width="20.42578125" style="10" customWidth="1"/>
    <col min="13320" max="13320" width="18.28515625" style="10" customWidth="1"/>
    <col min="13321" max="13352" width="10.7109375" style="10" customWidth="1"/>
    <col min="13353" max="13568" width="9.140625" style="10"/>
    <col min="13569" max="13569" width="2.28515625" style="10" customWidth="1"/>
    <col min="13570" max="13570" width="5.7109375" style="10" customWidth="1"/>
    <col min="13571" max="13571" width="31.140625" style="10" customWidth="1"/>
    <col min="13572" max="13572" width="17.5703125" style="10" customWidth="1"/>
    <col min="13573" max="13573" width="19.7109375" style="10" customWidth="1"/>
    <col min="13574" max="13574" width="22.140625" style="10" customWidth="1"/>
    <col min="13575" max="13575" width="20.42578125" style="10" customWidth="1"/>
    <col min="13576" max="13576" width="18.28515625" style="10" customWidth="1"/>
    <col min="13577" max="13608" width="10.7109375" style="10" customWidth="1"/>
    <col min="13609" max="13824" width="9.140625" style="10"/>
    <col min="13825" max="13825" width="2.28515625" style="10" customWidth="1"/>
    <col min="13826" max="13826" width="5.7109375" style="10" customWidth="1"/>
    <col min="13827" max="13827" width="31.140625" style="10" customWidth="1"/>
    <col min="13828" max="13828" width="17.5703125" style="10" customWidth="1"/>
    <col min="13829" max="13829" width="19.7109375" style="10" customWidth="1"/>
    <col min="13830" max="13830" width="22.140625" style="10" customWidth="1"/>
    <col min="13831" max="13831" width="20.42578125" style="10" customWidth="1"/>
    <col min="13832" max="13832" width="18.28515625" style="10" customWidth="1"/>
    <col min="13833" max="13864" width="10.7109375" style="10" customWidth="1"/>
    <col min="13865" max="14080" width="9.140625" style="10"/>
    <col min="14081" max="14081" width="2.28515625" style="10" customWidth="1"/>
    <col min="14082" max="14082" width="5.7109375" style="10" customWidth="1"/>
    <col min="14083" max="14083" width="31.140625" style="10" customWidth="1"/>
    <col min="14084" max="14084" width="17.5703125" style="10" customWidth="1"/>
    <col min="14085" max="14085" width="19.7109375" style="10" customWidth="1"/>
    <col min="14086" max="14086" width="22.140625" style="10" customWidth="1"/>
    <col min="14087" max="14087" width="20.42578125" style="10" customWidth="1"/>
    <col min="14088" max="14088" width="18.28515625" style="10" customWidth="1"/>
    <col min="14089" max="14120" width="10.7109375" style="10" customWidth="1"/>
    <col min="14121" max="14336" width="9.140625" style="10"/>
    <col min="14337" max="14337" width="2.28515625" style="10" customWidth="1"/>
    <col min="14338" max="14338" width="5.7109375" style="10" customWidth="1"/>
    <col min="14339" max="14339" width="31.140625" style="10" customWidth="1"/>
    <col min="14340" max="14340" width="17.5703125" style="10" customWidth="1"/>
    <col min="14341" max="14341" width="19.7109375" style="10" customWidth="1"/>
    <col min="14342" max="14342" width="22.140625" style="10" customWidth="1"/>
    <col min="14343" max="14343" width="20.42578125" style="10" customWidth="1"/>
    <col min="14344" max="14344" width="18.28515625" style="10" customWidth="1"/>
    <col min="14345" max="14376" width="10.7109375" style="10" customWidth="1"/>
    <col min="14377" max="14592" width="9.140625" style="10"/>
    <col min="14593" max="14593" width="2.28515625" style="10" customWidth="1"/>
    <col min="14594" max="14594" width="5.7109375" style="10" customWidth="1"/>
    <col min="14595" max="14595" width="31.140625" style="10" customWidth="1"/>
    <col min="14596" max="14596" width="17.5703125" style="10" customWidth="1"/>
    <col min="14597" max="14597" width="19.7109375" style="10" customWidth="1"/>
    <col min="14598" max="14598" width="22.140625" style="10" customWidth="1"/>
    <col min="14599" max="14599" width="20.42578125" style="10" customWidth="1"/>
    <col min="14600" max="14600" width="18.28515625" style="10" customWidth="1"/>
    <col min="14601" max="14632" width="10.7109375" style="10" customWidth="1"/>
    <col min="14633" max="14848" width="9.140625" style="10"/>
    <col min="14849" max="14849" width="2.28515625" style="10" customWidth="1"/>
    <col min="14850" max="14850" width="5.7109375" style="10" customWidth="1"/>
    <col min="14851" max="14851" width="31.140625" style="10" customWidth="1"/>
    <col min="14852" max="14852" width="17.5703125" style="10" customWidth="1"/>
    <col min="14853" max="14853" width="19.7109375" style="10" customWidth="1"/>
    <col min="14854" max="14854" width="22.140625" style="10" customWidth="1"/>
    <col min="14855" max="14855" width="20.42578125" style="10" customWidth="1"/>
    <col min="14856" max="14856" width="18.28515625" style="10" customWidth="1"/>
    <col min="14857" max="14888" width="10.7109375" style="10" customWidth="1"/>
    <col min="14889" max="15104" width="9.140625" style="10"/>
    <col min="15105" max="15105" width="2.28515625" style="10" customWidth="1"/>
    <col min="15106" max="15106" width="5.7109375" style="10" customWidth="1"/>
    <col min="15107" max="15107" width="31.140625" style="10" customWidth="1"/>
    <col min="15108" max="15108" width="17.5703125" style="10" customWidth="1"/>
    <col min="15109" max="15109" width="19.7109375" style="10" customWidth="1"/>
    <col min="15110" max="15110" width="22.140625" style="10" customWidth="1"/>
    <col min="15111" max="15111" width="20.42578125" style="10" customWidth="1"/>
    <col min="15112" max="15112" width="18.28515625" style="10" customWidth="1"/>
    <col min="15113" max="15144" width="10.7109375" style="10" customWidth="1"/>
    <col min="15145" max="15360" width="9.140625" style="10"/>
    <col min="15361" max="15361" width="2.28515625" style="10" customWidth="1"/>
    <col min="15362" max="15362" width="5.7109375" style="10" customWidth="1"/>
    <col min="15363" max="15363" width="31.140625" style="10" customWidth="1"/>
    <col min="15364" max="15364" width="17.5703125" style="10" customWidth="1"/>
    <col min="15365" max="15365" width="19.7109375" style="10" customWidth="1"/>
    <col min="15366" max="15366" width="22.140625" style="10" customWidth="1"/>
    <col min="15367" max="15367" width="20.42578125" style="10" customWidth="1"/>
    <col min="15368" max="15368" width="18.28515625" style="10" customWidth="1"/>
    <col min="15369" max="15400" width="10.7109375" style="10" customWidth="1"/>
    <col min="15401" max="15616" width="9.140625" style="10"/>
    <col min="15617" max="15617" width="2.28515625" style="10" customWidth="1"/>
    <col min="15618" max="15618" width="5.7109375" style="10" customWidth="1"/>
    <col min="15619" max="15619" width="31.140625" style="10" customWidth="1"/>
    <col min="15620" max="15620" width="17.5703125" style="10" customWidth="1"/>
    <col min="15621" max="15621" width="19.7109375" style="10" customWidth="1"/>
    <col min="15622" max="15622" width="22.140625" style="10" customWidth="1"/>
    <col min="15623" max="15623" width="20.42578125" style="10" customWidth="1"/>
    <col min="15624" max="15624" width="18.28515625" style="10" customWidth="1"/>
    <col min="15625" max="15656" width="10.7109375" style="10" customWidth="1"/>
    <col min="15657" max="15872" width="9.140625" style="10"/>
    <col min="15873" max="15873" width="2.28515625" style="10" customWidth="1"/>
    <col min="15874" max="15874" width="5.7109375" style="10" customWidth="1"/>
    <col min="15875" max="15875" width="31.140625" style="10" customWidth="1"/>
    <col min="15876" max="15876" width="17.5703125" style="10" customWidth="1"/>
    <col min="15877" max="15877" width="19.7109375" style="10" customWidth="1"/>
    <col min="15878" max="15878" width="22.140625" style="10" customWidth="1"/>
    <col min="15879" max="15879" width="20.42578125" style="10" customWidth="1"/>
    <col min="15880" max="15880" width="18.28515625" style="10" customWidth="1"/>
    <col min="15881" max="15912" width="10.7109375" style="10" customWidth="1"/>
    <col min="15913" max="16128" width="9.140625" style="10"/>
    <col min="16129" max="16129" width="2.28515625" style="10" customWidth="1"/>
    <col min="16130" max="16130" width="5.7109375" style="10" customWidth="1"/>
    <col min="16131" max="16131" width="31.140625" style="10" customWidth="1"/>
    <col min="16132" max="16132" width="17.5703125" style="10" customWidth="1"/>
    <col min="16133" max="16133" width="19.7109375" style="10" customWidth="1"/>
    <col min="16134" max="16134" width="22.140625" style="10" customWidth="1"/>
    <col min="16135" max="16135" width="20.42578125" style="10" customWidth="1"/>
    <col min="16136" max="16136" width="18.28515625" style="10" customWidth="1"/>
    <col min="16137" max="16168" width="10.7109375" style="10" customWidth="1"/>
    <col min="16169" max="16384" width="9.140625" style="10"/>
  </cols>
  <sheetData>
    <row r="1" spans="1:41" ht="25.5" customHeight="1" thickBot="1" x14ac:dyDescent="0.35">
      <c r="B1" s="2"/>
      <c r="C1" s="3" t="s">
        <v>0</v>
      </c>
      <c r="D1" s="4"/>
      <c r="E1" s="5" t="s">
        <v>1</v>
      </c>
      <c r="F1" s="6" t="s">
        <v>2</v>
      </c>
      <c r="G1" s="7"/>
      <c r="H1" s="8" t="s">
        <v>3</v>
      </c>
    </row>
    <row r="2" spans="1:41" s="18" customFormat="1" ht="18" customHeight="1" x14ac:dyDescent="0.3">
      <c r="A2" s="11"/>
      <c r="B2" s="12"/>
      <c r="C2" s="13" t="s">
        <v>4</v>
      </c>
      <c r="D2" s="14"/>
      <c r="E2" s="15">
        <v>100000</v>
      </c>
      <c r="F2" s="16"/>
      <c r="G2" s="16"/>
      <c r="H2" s="17">
        <v>100000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</row>
    <row r="3" spans="1:41" s="18" customFormat="1" ht="18" customHeight="1" x14ac:dyDescent="0.3">
      <c r="A3" s="19"/>
      <c r="B3" s="20"/>
      <c r="C3" s="21" t="s">
        <v>5</v>
      </c>
      <c r="D3" s="22"/>
      <c r="E3" s="23">
        <v>80000</v>
      </c>
      <c r="F3" s="24"/>
      <c r="G3" s="25"/>
      <c r="H3" s="26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</row>
    <row r="4" spans="1:41" s="18" customFormat="1" ht="18" customHeight="1" x14ac:dyDescent="0.3">
      <c r="A4" s="19"/>
      <c r="B4" s="20"/>
      <c r="C4" s="21" t="s">
        <v>6</v>
      </c>
      <c r="D4" s="22"/>
      <c r="E4" s="23"/>
      <c r="F4" s="24"/>
      <c r="G4" s="24"/>
      <c r="H4" s="27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</row>
    <row r="5" spans="1:41" s="18" customFormat="1" ht="18" customHeight="1" x14ac:dyDescent="0.3">
      <c r="A5" s="19"/>
      <c r="B5" s="20"/>
      <c r="C5" s="28" t="s">
        <v>7</v>
      </c>
      <c r="D5" s="29"/>
      <c r="E5" s="30">
        <v>12000</v>
      </c>
      <c r="F5" s="31">
        <v>12000</v>
      </c>
      <c r="G5" s="32"/>
      <c r="H5" s="27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</row>
    <row r="6" spans="1:41" s="18" customFormat="1" ht="18" customHeight="1" thickBot="1" x14ac:dyDescent="0.35">
      <c r="A6" s="19"/>
      <c r="B6" s="20"/>
      <c r="C6" s="33" t="s">
        <v>8</v>
      </c>
      <c r="D6" s="29"/>
      <c r="E6" s="30"/>
      <c r="F6" s="34">
        <v>-10000</v>
      </c>
      <c r="G6" s="30">
        <f>+F6+F5</f>
        <v>2000</v>
      </c>
      <c r="H6" s="27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s="18" customFormat="1" ht="18" customHeight="1" x14ac:dyDescent="0.3">
      <c r="A7" s="19"/>
      <c r="B7" s="20"/>
      <c r="C7" s="28" t="s">
        <v>9</v>
      </c>
      <c r="D7" s="29"/>
      <c r="E7" s="30">
        <v>5300</v>
      </c>
      <c r="F7" s="35"/>
      <c r="G7" s="30">
        <v>5300</v>
      </c>
      <c r="H7" s="27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1:41" s="18" customFormat="1" ht="18" customHeight="1" x14ac:dyDescent="0.3">
      <c r="A8" s="19"/>
      <c r="B8" s="20"/>
      <c r="C8" s="28" t="s">
        <v>10</v>
      </c>
      <c r="D8" s="29"/>
      <c r="E8" s="30">
        <v>4600</v>
      </c>
      <c r="F8" s="23"/>
      <c r="G8" s="30">
        <v>4600</v>
      </c>
      <c r="H8" s="27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</row>
    <row r="9" spans="1:41" s="18" customFormat="1" ht="18" customHeight="1" x14ac:dyDescent="0.3">
      <c r="A9" s="19"/>
      <c r="B9" s="20"/>
      <c r="C9" s="28" t="s">
        <v>11</v>
      </c>
      <c r="D9" s="29"/>
      <c r="E9" s="30">
        <v>800</v>
      </c>
      <c r="F9" s="23"/>
      <c r="G9" s="30">
        <v>800</v>
      </c>
      <c r="H9" s="27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</row>
    <row r="10" spans="1:41" s="18" customFormat="1" ht="18" customHeight="1" x14ac:dyDescent="0.3">
      <c r="A10" s="19"/>
      <c r="B10" s="20"/>
      <c r="C10" s="28" t="s">
        <v>12</v>
      </c>
      <c r="D10" s="29"/>
      <c r="E10" s="30">
        <v>2400</v>
      </c>
      <c r="F10" s="30">
        <v>2400</v>
      </c>
      <c r="G10" s="23"/>
      <c r="H10" s="27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1:41" s="18" customFormat="1" ht="18" customHeight="1" thickBot="1" x14ac:dyDescent="0.35">
      <c r="A11" s="19"/>
      <c r="B11" s="20"/>
      <c r="C11" s="33" t="s">
        <v>13</v>
      </c>
      <c r="D11" s="29"/>
      <c r="E11" s="36"/>
      <c r="F11" s="34">
        <v>-2000</v>
      </c>
      <c r="G11" s="34">
        <v>400</v>
      </c>
      <c r="H11" s="37">
        <f>-SUM(G6:G11)</f>
        <v>-13100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</row>
    <row r="12" spans="1:41" s="18" customFormat="1" ht="18" customHeight="1" thickBot="1" x14ac:dyDescent="0.35">
      <c r="A12" s="19"/>
      <c r="B12" s="20"/>
      <c r="C12" s="21" t="s">
        <v>14</v>
      </c>
      <c r="D12" s="22"/>
      <c r="E12" s="38"/>
      <c r="F12" s="39">
        <v>6</v>
      </c>
      <c r="G12" s="39">
        <v>4050</v>
      </c>
      <c r="H12" s="40">
        <f>-G12*F12</f>
        <v>-24300</v>
      </c>
      <c r="I12" s="9"/>
      <c r="J12" s="9"/>
      <c r="K12" s="9" t="s">
        <v>15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</row>
    <row r="13" spans="1:41" s="9" customFormat="1" ht="19.899999999999999" customHeight="1" thickBot="1" x14ac:dyDescent="0.35">
      <c r="A13" s="41"/>
      <c r="B13" s="20"/>
      <c r="C13" s="21" t="s">
        <v>16</v>
      </c>
      <c r="D13" s="22"/>
      <c r="E13" s="42"/>
      <c r="F13" s="43"/>
      <c r="G13" s="43"/>
      <c r="H13" s="44">
        <f>SUM(H2:H12)</f>
        <v>62600</v>
      </c>
    </row>
    <row r="14" spans="1:41" s="9" customFormat="1" ht="19.899999999999999" customHeight="1" thickTop="1" thickBot="1" x14ac:dyDescent="0.35">
      <c r="A14" s="41"/>
      <c r="B14" s="20"/>
      <c r="C14" s="21" t="s">
        <v>17</v>
      </c>
      <c r="D14" s="22"/>
      <c r="E14" s="5" t="s">
        <v>18</v>
      </c>
      <c r="F14" s="5" t="s">
        <v>19</v>
      </c>
      <c r="G14" s="5" t="s">
        <v>20</v>
      </c>
      <c r="H14" s="45"/>
    </row>
    <row r="15" spans="1:41" s="9" customFormat="1" ht="19.899999999999999" customHeight="1" x14ac:dyDescent="0.3">
      <c r="A15" s="41"/>
      <c r="B15" s="20"/>
      <c r="C15" s="46" t="s">
        <v>21</v>
      </c>
      <c r="D15" s="47"/>
      <c r="E15" s="48">
        <v>18650</v>
      </c>
      <c r="F15" s="48"/>
      <c r="G15" s="48">
        <v>1865</v>
      </c>
      <c r="H15" s="45"/>
    </row>
    <row r="16" spans="1:41" s="9" customFormat="1" ht="19.899999999999999" customHeight="1" thickBot="1" x14ac:dyDescent="0.35">
      <c r="A16" s="41"/>
      <c r="B16" s="20"/>
      <c r="C16" s="46" t="s">
        <v>22</v>
      </c>
      <c r="D16" s="49"/>
      <c r="E16" s="50">
        <f>+E17-E15</f>
        <v>43950</v>
      </c>
      <c r="F16" s="51">
        <v>0.15</v>
      </c>
      <c r="G16" s="52">
        <f>+F16*E16</f>
        <v>6592.5</v>
      </c>
      <c r="H16" s="45"/>
    </row>
    <row r="17" spans="1:8" s="9" customFormat="1" ht="19.899999999999999" customHeight="1" thickBot="1" x14ac:dyDescent="0.35">
      <c r="A17" s="41"/>
      <c r="B17" s="53"/>
      <c r="C17" s="54" t="s">
        <v>23</v>
      </c>
      <c r="D17" s="55"/>
      <c r="E17" s="56">
        <f>+H13</f>
        <v>62600</v>
      </c>
      <c r="F17" s="57"/>
      <c r="G17" s="56">
        <f>SUM(G15:G16)</f>
        <v>8457.5</v>
      </c>
      <c r="H17" s="58"/>
    </row>
    <row r="18" spans="1:8" s="9" customFormat="1" ht="9" customHeight="1" thickBot="1" x14ac:dyDescent="0.35">
      <c r="A18" s="41"/>
      <c r="B18" s="59"/>
      <c r="C18" s="60"/>
      <c r="D18" s="60"/>
      <c r="E18" s="61"/>
      <c r="F18" s="62"/>
      <c r="G18" s="63"/>
      <c r="H18" s="62"/>
    </row>
    <row r="19" spans="1:8" ht="32.25" customHeight="1" thickBot="1" x14ac:dyDescent="0.5">
      <c r="B19" s="64"/>
      <c r="C19" s="65" t="s">
        <v>24</v>
      </c>
      <c r="D19" s="66"/>
      <c r="E19" s="66"/>
      <c r="F19" s="67"/>
      <c r="G19" s="68"/>
      <c r="H19" s="69" t="s">
        <v>25</v>
      </c>
    </row>
    <row r="20" spans="1:8" ht="24" customHeight="1" x14ac:dyDescent="0.35">
      <c r="B20" s="70">
        <v>1</v>
      </c>
      <c r="C20" s="71" t="s">
        <v>26</v>
      </c>
      <c r="D20" s="71"/>
      <c r="E20" s="72"/>
      <c r="F20" s="73"/>
      <c r="G20" s="74"/>
      <c r="H20" s="75">
        <f>+H13</f>
        <v>62600</v>
      </c>
    </row>
    <row r="21" spans="1:8" ht="24" customHeight="1" thickBot="1" x14ac:dyDescent="0.4">
      <c r="B21" s="20">
        <v>2</v>
      </c>
      <c r="C21" s="76" t="s">
        <v>27</v>
      </c>
      <c r="D21" s="76"/>
      <c r="E21" s="77"/>
      <c r="F21" s="78"/>
      <c r="G21" s="79"/>
      <c r="H21" s="80">
        <f>-H12</f>
        <v>24300</v>
      </c>
    </row>
    <row r="22" spans="1:8" ht="24" customHeight="1" x14ac:dyDescent="0.35">
      <c r="B22" s="20">
        <v>3</v>
      </c>
      <c r="C22" s="76" t="s">
        <v>28</v>
      </c>
      <c r="D22" s="76"/>
      <c r="E22" s="81"/>
      <c r="F22" s="82"/>
      <c r="G22" s="79"/>
      <c r="H22" s="83">
        <f>+H21+H20</f>
        <v>86900</v>
      </c>
    </row>
    <row r="23" spans="1:8" ht="24" customHeight="1" x14ac:dyDescent="0.35">
      <c r="B23" s="20">
        <v>4</v>
      </c>
      <c r="C23" s="76" t="s">
        <v>29</v>
      </c>
      <c r="D23" s="76"/>
      <c r="E23" s="81"/>
      <c r="F23" s="82"/>
      <c r="G23" s="79"/>
      <c r="H23" s="84"/>
    </row>
    <row r="24" spans="1:8" ht="24" customHeight="1" x14ac:dyDescent="0.35">
      <c r="B24" s="20"/>
      <c r="C24" s="76" t="s">
        <v>30</v>
      </c>
      <c r="D24" s="76"/>
      <c r="E24" s="81"/>
      <c r="F24" s="82"/>
      <c r="G24" s="85" t="s">
        <v>31</v>
      </c>
      <c r="H24" s="86">
        <f>+G47</f>
        <v>5000</v>
      </c>
    </row>
    <row r="25" spans="1:8" ht="24" customHeight="1" x14ac:dyDescent="0.35">
      <c r="B25" s="20">
        <v>5</v>
      </c>
      <c r="C25" s="77" t="s">
        <v>32</v>
      </c>
      <c r="D25" s="77"/>
      <c r="E25" s="81"/>
      <c r="F25" s="82"/>
      <c r="G25" s="79"/>
      <c r="H25" s="87"/>
    </row>
    <row r="26" spans="1:8" ht="24" customHeight="1" x14ac:dyDescent="0.4">
      <c r="B26" s="20"/>
      <c r="C26" s="76" t="s">
        <v>33</v>
      </c>
      <c r="D26" s="76"/>
      <c r="E26" s="88"/>
      <c r="F26" s="82"/>
      <c r="G26" s="79"/>
      <c r="H26" s="84"/>
    </row>
    <row r="27" spans="1:8" ht="24" customHeight="1" x14ac:dyDescent="0.35">
      <c r="B27" s="20">
        <v>6</v>
      </c>
      <c r="C27" s="77" t="s">
        <v>34</v>
      </c>
      <c r="D27" s="77"/>
      <c r="E27" s="81"/>
      <c r="F27" s="82"/>
      <c r="G27" s="79"/>
      <c r="H27" s="89">
        <f>+E3</f>
        <v>80000</v>
      </c>
    </row>
    <row r="28" spans="1:8" ht="24" customHeight="1" thickBot="1" x14ac:dyDescent="0.4">
      <c r="B28" s="20">
        <v>7</v>
      </c>
      <c r="C28" s="76" t="s">
        <v>35</v>
      </c>
      <c r="D28" s="76"/>
      <c r="E28" s="81"/>
      <c r="F28" s="82"/>
      <c r="G28" s="79"/>
      <c r="H28" s="90"/>
    </row>
    <row r="29" spans="1:8" ht="24" customHeight="1" x14ac:dyDescent="0.35">
      <c r="B29" s="20">
        <v>8</v>
      </c>
      <c r="C29" s="91" t="s">
        <v>36</v>
      </c>
      <c r="D29" s="91"/>
      <c r="E29" s="92"/>
      <c r="F29" s="93"/>
      <c r="G29" s="79"/>
      <c r="H29" s="83">
        <f>SUM(H22:H28)</f>
        <v>171900</v>
      </c>
    </row>
    <row r="30" spans="1:8" ht="24" customHeight="1" thickBot="1" x14ac:dyDescent="0.4">
      <c r="B30" s="20">
        <v>9</v>
      </c>
      <c r="C30" s="77" t="s">
        <v>37</v>
      </c>
      <c r="D30" s="77"/>
      <c r="E30" s="81"/>
      <c r="F30" s="82"/>
      <c r="G30" s="85" t="s">
        <v>38</v>
      </c>
      <c r="H30" s="94">
        <f>-H56</f>
        <v>-81750</v>
      </c>
    </row>
    <row r="31" spans="1:8" ht="24" customHeight="1" thickBot="1" x14ac:dyDescent="0.4">
      <c r="B31" s="95">
        <v>10</v>
      </c>
      <c r="C31" s="96" t="s">
        <v>39</v>
      </c>
      <c r="D31" s="96"/>
      <c r="E31" s="97"/>
      <c r="F31" s="98"/>
      <c r="G31" s="99"/>
      <c r="H31" s="100">
        <f>SUM(H29:H30)</f>
        <v>90150</v>
      </c>
    </row>
    <row r="32" spans="1:8" ht="24" customHeight="1" thickTop="1" x14ac:dyDescent="0.4">
      <c r="B32" s="101">
        <v>11</v>
      </c>
      <c r="C32" s="102" t="s">
        <v>40</v>
      </c>
      <c r="D32" s="103" t="s">
        <v>41</v>
      </c>
      <c r="E32" s="104">
        <v>187800</v>
      </c>
      <c r="F32" s="105">
        <v>0.26</v>
      </c>
      <c r="G32" s="106">
        <f>+H31</f>
        <v>90150</v>
      </c>
      <c r="H32" s="107">
        <f>+G32*F32</f>
        <v>23439</v>
      </c>
    </row>
    <row r="33" spans="1:40" ht="24" customHeight="1" thickBot="1" x14ac:dyDescent="0.45">
      <c r="B33" s="108"/>
      <c r="C33" s="109"/>
      <c r="D33" s="110" t="s">
        <v>42</v>
      </c>
      <c r="E33" s="111">
        <v>187800</v>
      </c>
      <c r="F33" s="112">
        <v>0.28000000000000003</v>
      </c>
      <c r="G33" s="113">
        <v>0</v>
      </c>
      <c r="H33" s="114">
        <f>+G33*F33</f>
        <v>0</v>
      </c>
    </row>
    <row r="34" spans="1:40" ht="24" customHeight="1" thickTop="1" x14ac:dyDescent="0.35">
      <c r="B34" s="108"/>
      <c r="C34" s="115" t="s">
        <v>43</v>
      </c>
      <c r="D34" s="116"/>
      <c r="E34" s="117"/>
      <c r="F34" s="118"/>
      <c r="G34" s="119">
        <f>SUM(G32:G33)</f>
        <v>90150</v>
      </c>
      <c r="H34" s="120">
        <f>SUM(H32:H33)</f>
        <v>23439</v>
      </c>
    </row>
    <row r="35" spans="1:40" ht="24" customHeight="1" x14ac:dyDescent="0.35">
      <c r="B35" s="108"/>
      <c r="C35" s="121" t="s">
        <v>44</v>
      </c>
      <c r="D35" s="122"/>
      <c r="E35" s="123"/>
      <c r="F35" s="124" t="s">
        <v>45</v>
      </c>
      <c r="G35" s="125"/>
      <c r="H35" s="126"/>
    </row>
    <row r="36" spans="1:40" ht="24" customHeight="1" thickBot="1" x14ac:dyDescent="0.45">
      <c r="B36" s="127">
        <v>12</v>
      </c>
      <c r="C36" s="128" t="s">
        <v>46</v>
      </c>
      <c r="D36" s="128"/>
      <c r="E36" s="129"/>
      <c r="F36" s="130"/>
      <c r="G36" s="131"/>
      <c r="H36" s="132"/>
    </row>
    <row r="37" spans="1:40" ht="24" customHeight="1" x14ac:dyDescent="0.35">
      <c r="B37" s="127">
        <v>13</v>
      </c>
      <c r="C37" s="133" t="s">
        <v>47</v>
      </c>
      <c r="D37" s="91"/>
      <c r="E37" s="92"/>
      <c r="F37" s="93"/>
      <c r="G37" s="79"/>
      <c r="H37" s="134">
        <f>SUM(H34:H36)</f>
        <v>23439</v>
      </c>
    </row>
    <row r="38" spans="1:40" ht="24" customHeight="1" thickBot="1" x14ac:dyDescent="0.4">
      <c r="B38" s="127">
        <v>14</v>
      </c>
      <c r="C38" s="76" t="s">
        <v>48</v>
      </c>
      <c r="D38" s="76"/>
      <c r="E38" s="81"/>
      <c r="F38" s="82"/>
      <c r="G38" s="135" t="s">
        <v>49</v>
      </c>
      <c r="H38" s="136">
        <f>+G17</f>
        <v>8457.5</v>
      </c>
    </row>
    <row r="39" spans="1:40" ht="24" customHeight="1" x14ac:dyDescent="0.35">
      <c r="B39" s="127">
        <v>15</v>
      </c>
      <c r="C39" s="91" t="s">
        <v>50</v>
      </c>
      <c r="D39" s="91"/>
      <c r="E39" s="92"/>
      <c r="F39" s="79"/>
      <c r="G39" s="79"/>
      <c r="H39" s="137">
        <f>+H37-H38</f>
        <v>14981.5</v>
      </c>
    </row>
    <row r="40" spans="1:40" ht="25.5" customHeight="1" thickBot="1" x14ac:dyDescent="0.4">
      <c r="B40" s="138">
        <v>16</v>
      </c>
      <c r="C40" s="139" t="s">
        <v>51</v>
      </c>
      <c r="D40" s="139"/>
      <c r="E40" s="140"/>
      <c r="F40" s="141"/>
      <c r="G40" s="142"/>
      <c r="H40" s="143"/>
    </row>
    <row r="41" spans="1:40" ht="3" customHeight="1" thickTop="1" thickBot="1" x14ac:dyDescent="0.5">
      <c r="B41" s="144"/>
      <c r="C41" s="145"/>
      <c r="D41" s="145"/>
      <c r="E41" s="146"/>
      <c r="F41" s="147"/>
      <c r="G41" s="148"/>
      <c r="H41" s="149"/>
    </row>
    <row r="42" spans="1:40" s="155" customFormat="1" ht="12.75" customHeight="1" thickBot="1" x14ac:dyDescent="0.45">
      <c r="A42" s="1"/>
      <c r="B42" s="150"/>
      <c r="C42" s="151"/>
      <c r="D42" s="151"/>
      <c r="E42" s="151"/>
      <c r="F42" s="151"/>
      <c r="G42" s="152"/>
      <c r="H42" s="153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4"/>
      <c r="AN42" s="154"/>
    </row>
    <row r="43" spans="1:40" s="155" customFormat="1" ht="30.75" customHeight="1" thickBot="1" x14ac:dyDescent="0.45">
      <c r="A43" s="1"/>
      <c r="B43" s="64"/>
      <c r="C43" s="156" t="s">
        <v>52</v>
      </c>
      <c r="D43" s="157"/>
      <c r="E43" s="157"/>
      <c r="F43" s="158"/>
      <c r="G43" s="159"/>
      <c r="H43" s="160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</row>
    <row r="44" spans="1:40" s="155" customFormat="1" ht="23.1" customHeight="1" x14ac:dyDescent="0.35">
      <c r="A44" s="1"/>
      <c r="B44" s="70">
        <v>17</v>
      </c>
      <c r="C44" s="161" t="s">
        <v>53</v>
      </c>
      <c r="D44" s="161"/>
      <c r="E44" s="162"/>
      <c r="F44" s="163"/>
      <c r="G44" s="164">
        <f>+H2</f>
        <v>100000</v>
      </c>
      <c r="H44" s="165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</row>
    <row r="45" spans="1:40" s="155" customFormat="1" ht="23.1" customHeight="1" x14ac:dyDescent="0.35">
      <c r="A45" s="1"/>
      <c r="B45" s="20">
        <v>18</v>
      </c>
      <c r="C45" s="166" t="s">
        <v>54</v>
      </c>
      <c r="D45" s="166"/>
      <c r="E45" s="167"/>
      <c r="F45" s="168"/>
      <c r="G45" s="169">
        <f>+G8</f>
        <v>4600</v>
      </c>
      <c r="H45" s="165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</row>
    <row r="46" spans="1:40" s="155" customFormat="1" ht="23.1" customHeight="1" thickBot="1" x14ac:dyDescent="0.4">
      <c r="A46" s="1"/>
      <c r="B46" s="20">
        <v>19</v>
      </c>
      <c r="C46" s="166" t="s">
        <v>55</v>
      </c>
      <c r="D46" s="166"/>
      <c r="E46" s="167"/>
      <c r="F46" s="168"/>
      <c r="G46" s="170">
        <f>+G11</f>
        <v>400</v>
      </c>
      <c r="H46" s="171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</row>
    <row r="47" spans="1:40" s="155" customFormat="1" ht="23.1" customHeight="1" thickBot="1" x14ac:dyDescent="0.4">
      <c r="A47" s="1"/>
      <c r="B47" s="53">
        <v>20</v>
      </c>
      <c r="C47" s="172" t="s">
        <v>56</v>
      </c>
      <c r="D47" s="172"/>
      <c r="E47" s="173"/>
      <c r="F47" s="174"/>
      <c r="G47" s="175">
        <f>SUM(G45:G46)</f>
        <v>5000</v>
      </c>
      <c r="H47" s="176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</row>
    <row r="48" spans="1:40" s="9" customFormat="1" ht="20.25" customHeight="1" thickBot="1" x14ac:dyDescent="0.4">
      <c r="A48" s="41"/>
      <c r="B48" s="177"/>
      <c r="C48" s="178"/>
      <c r="D48" s="178"/>
      <c r="E48" s="178"/>
      <c r="F48" s="178"/>
      <c r="G48" s="178"/>
      <c r="H48" s="179"/>
    </row>
    <row r="49" spans="1:8" s="9" customFormat="1" ht="30.6" customHeight="1" thickBot="1" x14ac:dyDescent="0.3">
      <c r="A49" s="41"/>
      <c r="B49" s="180"/>
      <c r="C49" s="181" t="s">
        <v>57</v>
      </c>
      <c r="D49" s="182"/>
      <c r="E49" s="182"/>
      <c r="F49" s="183"/>
      <c r="G49" s="184" t="s">
        <v>58</v>
      </c>
      <c r="H49" s="185" t="s">
        <v>59</v>
      </c>
    </row>
    <row r="50" spans="1:8" s="9" customFormat="1" ht="21" customHeight="1" x14ac:dyDescent="0.35">
      <c r="A50" s="41"/>
      <c r="B50" s="70">
        <v>21</v>
      </c>
      <c r="C50" s="186" t="s">
        <v>60</v>
      </c>
      <c r="D50" s="187"/>
      <c r="E50" s="188"/>
      <c r="F50" s="188"/>
      <c r="G50" s="189"/>
      <c r="H50" s="190">
        <v>84500</v>
      </c>
    </row>
    <row r="51" spans="1:8" s="9" customFormat="1" ht="21" customHeight="1" x14ac:dyDescent="0.3">
      <c r="A51" s="41"/>
      <c r="B51" s="20">
        <v>22</v>
      </c>
      <c r="C51" s="166" t="s">
        <v>61</v>
      </c>
      <c r="D51" s="166"/>
      <c r="E51" s="191"/>
      <c r="F51" s="192"/>
      <c r="G51" s="193">
        <f>+H29</f>
        <v>171900</v>
      </c>
      <c r="H51" s="194"/>
    </row>
    <row r="52" spans="1:8" s="9" customFormat="1" ht="21" customHeight="1" thickBot="1" x14ac:dyDescent="0.35">
      <c r="A52" s="41"/>
      <c r="B52" s="20">
        <v>23</v>
      </c>
      <c r="C52" s="166" t="s">
        <v>62</v>
      </c>
      <c r="D52" s="166"/>
      <c r="E52" s="191"/>
      <c r="F52" s="192"/>
      <c r="G52" s="195">
        <v>160900</v>
      </c>
      <c r="H52" s="194"/>
    </row>
    <row r="53" spans="1:8" s="9" customFormat="1" ht="21" customHeight="1" x14ac:dyDescent="0.3">
      <c r="A53" s="41"/>
      <c r="B53" s="20">
        <v>24</v>
      </c>
      <c r="C53" s="166" t="s">
        <v>63</v>
      </c>
      <c r="D53" s="166"/>
      <c r="E53" s="191"/>
      <c r="F53" s="192"/>
      <c r="G53" s="196">
        <f>+G51-G52</f>
        <v>11000</v>
      </c>
      <c r="H53" s="194"/>
    </row>
    <row r="54" spans="1:8" s="9" customFormat="1" ht="21" customHeight="1" thickBot="1" x14ac:dyDescent="0.35">
      <c r="A54" s="41"/>
      <c r="B54" s="20">
        <v>25</v>
      </c>
      <c r="C54" s="166" t="s">
        <v>64</v>
      </c>
      <c r="D54" s="166"/>
      <c r="E54" s="191"/>
      <c r="F54" s="192"/>
      <c r="G54" s="197">
        <v>0.25</v>
      </c>
      <c r="H54" s="194"/>
    </row>
    <row r="55" spans="1:8" s="9" customFormat="1" ht="21" customHeight="1" thickBot="1" x14ac:dyDescent="0.4">
      <c r="A55" s="41"/>
      <c r="B55" s="20">
        <v>26</v>
      </c>
      <c r="C55" s="198" t="s">
        <v>65</v>
      </c>
      <c r="D55" s="198"/>
      <c r="E55" s="199"/>
      <c r="F55" s="200"/>
      <c r="G55" s="201"/>
      <c r="H55" s="202">
        <f>+G54*G53</f>
        <v>2750</v>
      </c>
    </row>
    <row r="56" spans="1:8" s="9" customFormat="1" ht="21" customHeight="1" thickBot="1" x14ac:dyDescent="0.4">
      <c r="A56" s="41"/>
      <c r="B56" s="53">
        <v>27</v>
      </c>
      <c r="C56" s="203" t="s">
        <v>66</v>
      </c>
      <c r="D56" s="203"/>
      <c r="E56" s="173"/>
      <c r="F56" s="173"/>
      <c r="G56" s="204"/>
      <c r="H56" s="205">
        <f>+H50-H55</f>
        <v>81750</v>
      </c>
    </row>
    <row r="57" spans="1:8" s="9" customFormat="1" x14ac:dyDescent="0.35">
      <c r="A57" s="41"/>
      <c r="B57" s="177"/>
      <c r="C57" s="178"/>
      <c r="D57" s="178"/>
      <c r="E57" s="178"/>
      <c r="F57" s="178"/>
      <c r="G57" s="178"/>
      <c r="H57" s="179"/>
    </row>
    <row r="58" spans="1:8" s="9" customFormat="1" x14ac:dyDescent="0.35">
      <c r="A58" s="41"/>
      <c r="B58" s="177"/>
      <c r="C58" s="178"/>
      <c r="D58" s="178"/>
      <c r="E58" s="178"/>
      <c r="F58" s="178"/>
      <c r="G58" s="178"/>
      <c r="H58" s="179"/>
    </row>
    <row r="59" spans="1:8" s="9" customFormat="1" x14ac:dyDescent="0.35">
      <c r="A59" s="41"/>
      <c r="B59" s="177"/>
      <c r="C59" s="178"/>
      <c r="D59" s="178"/>
      <c r="E59" s="178"/>
      <c r="F59" s="178"/>
      <c r="G59" s="178"/>
      <c r="H59" s="179"/>
    </row>
    <row r="60" spans="1:8" s="9" customFormat="1" x14ac:dyDescent="0.35">
      <c r="A60" s="41"/>
      <c r="B60" s="177"/>
      <c r="C60" s="178"/>
      <c r="D60" s="178"/>
      <c r="E60" s="178"/>
      <c r="F60" s="178"/>
      <c r="G60" s="178"/>
      <c r="H60" s="179"/>
    </row>
    <row r="61" spans="1:8" s="9" customFormat="1" x14ac:dyDescent="0.35">
      <c r="A61" s="41"/>
      <c r="B61" s="177"/>
      <c r="C61" s="178"/>
      <c r="D61" s="178"/>
      <c r="E61" s="178"/>
      <c r="F61" s="178"/>
      <c r="G61" s="178"/>
      <c r="H61" s="179"/>
    </row>
    <row r="62" spans="1:8" s="9" customFormat="1" x14ac:dyDescent="0.35">
      <c r="A62" s="41"/>
      <c r="B62" s="177"/>
      <c r="C62" s="178"/>
      <c r="D62" s="178"/>
      <c r="E62" s="178"/>
      <c r="F62" s="178"/>
      <c r="G62" s="178"/>
      <c r="H62" s="179"/>
    </row>
    <row r="63" spans="1:8" s="9" customFormat="1" x14ac:dyDescent="0.35">
      <c r="A63" s="41"/>
      <c r="B63" s="177"/>
      <c r="C63" s="178"/>
      <c r="D63" s="178"/>
      <c r="E63" s="178"/>
      <c r="F63" s="178"/>
      <c r="G63" s="178"/>
      <c r="H63" s="179"/>
    </row>
    <row r="64" spans="1:8" s="9" customFormat="1" x14ac:dyDescent="0.35">
      <c r="A64" s="41"/>
      <c r="B64" s="177"/>
      <c r="C64" s="178"/>
      <c r="D64" s="178"/>
      <c r="E64" s="178"/>
      <c r="F64" s="178"/>
      <c r="G64" s="178"/>
      <c r="H64" s="179"/>
    </row>
    <row r="65" spans="1:8" s="9" customFormat="1" x14ac:dyDescent="0.35">
      <c r="A65" s="41"/>
      <c r="B65" s="177"/>
      <c r="C65" s="178"/>
      <c r="D65" s="178"/>
      <c r="E65" s="178"/>
      <c r="F65" s="178"/>
      <c r="G65" s="178"/>
      <c r="H65" s="179"/>
    </row>
    <row r="66" spans="1:8" s="9" customFormat="1" x14ac:dyDescent="0.35">
      <c r="A66" s="41"/>
      <c r="B66" s="177"/>
      <c r="C66" s="178"/>
      <c r="D66" s="178"/>
      <c r="E66" s="178"/>
      <c r="F66" s="178"/>
      <c r="G66" s="178"/>
      <c r="H66" s="179"/>
    </row>
    <row r="67" spans="1:8" s="9" customFormat="1" x14ac:dyDescent="0.35">
      <c r="A67" s="41"/>
      <c r="B67" s="177"/>
      <c r="C67" s="178"/>
      <c r="D67" s="178"/>
      <c r="E67" s="178"/>
      <c r="F67" s="178"/>
      <c r="G67" s="178"/>
      <c r="H67" s="179"/>
    </row>
    <row r="68" spans="1:8" s="9" customFormat="1" x14ac:dyDescent="0.35">
      <c r="A68" s="41"/>
      <c r="B68" s="177"/>
      <c r="C68" s="178"/>
      <c r="D68" s="178"/>
      <c r="E68" s="178"/>
      <c r="F68" s="178"/>
      <c r="G68" s="178"/>
      <c r="H68" s="179"/>
    </row>
    <row r="69" spans="1:8" s="9" customFormat="1" x14ac:dyDescent="0.35">
      <c r="A69" s="41"/>
      <c r="B69" s="177"/>
      <c r="C69" s="178"/>
      <c r="D69" s="178"/>
      <c r="E69" s="178"/>
      <c r="F69" s="178"/>
      <c r="G69" s="178"/>
      <c r="H69" s="179"/>
    </row>
    <row r="70" spans="1:8" s="9" customFormat="1" x14ac:dyDescent="0.35">
      <c r="A70" s="41"/>
      <c r="B70" s="177"/>
      <c r="C70" s="178"/>
      <c r="D70" s="178"/>
      <c r="E70" s="178"/>
      <c r="F70" s="178"/>
      <c r="G70" s="178"/>
      <c r="H70" s="179"/>
    </row>
    <row r="71" spans="1:8" s="9" customFormat="1" x14ac:dyDescent="0.35">
      <c r="A71" s="41"/>
      <c r="B71" s="177"/>
      <c r="C71" s="178"/>
      <c r="D71" s="178"/>
      <c r="E71" s="178"/>
      <c r="F71" s="178"/>
      <c r="G71" s="178"/>
      <c r="H71" s="179"/>
    </row>
    <row r="72" spans="1:8" s="9" customFormat="1" x14ac:dyDescent="0.35">
      <c r="A72" s="41"/>
      <c r="B72" s="177"/>
      <c r="C72" s="178"/>
      <c r="D72" s="178"/>
      <c r="E72" s="178"/>
      <c r="F72" s="178"/>
      <c r="G72" s="178"/>
      <c r="H72" s="179"/>
    </row>
    <row r="73" spans="1:8" s="9" customFormat="1" x14ac:dyDescent="0.35">
      <c r="A73" s="41"/>
      <c r="B73" s="177"/>
      <c r="C73" s="178"/>
      <c r="D73" s="178"/>
      <c r="E73" s="178"/>
      <c r="F73" s="178"/>
      <c r="G73" s="178"/>
      <c r="H73" s="179"/>
    </row>
    <row r="74" spans="1:8" s="9" customFormat="1" x14ac:dyDescent="0.35">
      <c r="A74" s="41"/>
      <c r="B74" s="177"/>
      <c r="C74" s="178"/>
      <c r="D74" s="178"/>
      <c r="E74" s="178"/>
      <c r="F74" s="178"/>
      <c r="G74" s="178"/>
      <c r="H74" s="179"/>
    </row>
    <row r="75" spans="1:8" s="9" customFormat="1" x14ac:dyDescent="0.35">
      <c r="A75" s="41"/>
      <c r="B75" s="177"/>
      <c r="C75" s="178"/>
      <c r="D75" s="178"/>
      <c r="E75" s="178"/>
      <c r="F75" s="178"/>
      <c r="G75" s="178"/>
      <c r="H75" s="179"/>
    </row>
    <row r="76" spans="1:8" s="9" customFormat="1" x14ac:dyDescent="0.35">
      <c r="A76" s="41"/>
      <c r="B76" s="177"/>
      <c r="C76" s="178"/>
      <c r="D76" s="178"/>
      <c r="E76" s="178"/>
      <c r="F76" s="178"/>
      <c r="G76" s="178"/>
      <c r="H76" s="179"/>
    </row>
    <row r="77" spans="1:8" s="9" customFormat="1" x14ac:dyDescent="0.35">
      <c r="A77" s="41"/>
      <c r="B77" s="177"/>
      <c r="C77" s="178"/>
      <c r="D77" s="178"/>
      <c r="E77" s="178"/>
      <c r="F77" s="178"/>
      <c r="G77" s="178"/>
      <c r="H77" s="179"/>
    </row>
    <row r="78" spans="1:8" s="9" customFormat="1" x14ac:dyDescent="0.35">
      <c r="A78" s="41"/>
      <c r="B78" s="177"/>
      <c r="C78" s="178"/>
      <c r="D78" s="178"/>
      <c r="E78" s="178"/>
      <c r="F78" s="178"/>
      <c r="G78" s="178"/>
      <c r="H78" s="179"/>
    </row>
    <row r="79" spans="1:8" s="9" customFormat="1" x14ac:dyDescent="0.35">
      <c r="A79" s="41"/>
      <c r="B79" s="177"/>
      <c r="C79" s="178"/>
      <c r="D79" s="178"/>
      <c r="E79" s="178"/>
      <c r="F79" s="178"/>
      <c r="G79" s="178"/>
      <c r="H79" s="179"/>
    </row>
    <row r="80" spans="1:8" s="9" customFormat="1" x14ac:dyDescent="0.35">
      <c r="A80" s="41"/>
      <c r="B80" s="177"/>
      <c r="C80" s="178"/>
      <c r="D80" s="178"/>
      <c r="E80" s="178"/>
      <c r="F80" s="178"/>
      <c r="G80" s="178"/>
      <c r="H80" s="179"/>
    </row>
    <row r="81" spans="1:8" s="9" customFormat="1" x14ac:dyDescent="0.35">
      <c r="A81" s="41"/>
      <c r="B81" s="177"/>
      <c r="C81" s="178"/>
      <c r="D81" s="178"/>
      <c r="E81" s="178"/>
      <c r="F81" s="178"/>
      <c r="G81" s="178"/>
      <c r="H81" s="179"/>
    </row>
    <row r="82" spans="1:8" s="9" customFormat="1" x14ac:dyDescent="0.35">
      <c r="A82" s="41"/>
      <c r="B82" s="177"/>
      <c r="C82" s="178"/>
      <c r="D82" s="178"/>
      <c r="E82" s="178"/>
      <c r="F82" s="178"/>
      <c r="G82" s="178"/>
      <c r="H82" s="179"/>
    </row>
    <row r="83" spans="1:8" s="9" customFormat="1" x14ac:dyDescent="0.35">
      <c r="A83" s="41"/>
      <c r="B83" s="177"/>
      <c r="C83" s="178"/>
      <c r="D83" s="178"/>
      <c r="E83" s="178"/>
      <c r="F83" s="178"/>
      <c r="G83" s="178"/>
      <c r="H83" s="179"/>
    </row>
    <row r="84" spans="1:8" s="9" customFormat="1" x14ac:dyDescent="0.35">
      <c r="A84" s="41"/>
      <c r="B84" s="177"/>
      <c r="C84" s="178"/>
      <c r="D84" s="178"/>
      <c r="E84" s="178"/>
      <c r="F84" s="178"/>
      <c r="G84" s="178"/>
      <c r="H84" s="179"/>
    </row>
    <row r="85" spans="1:8" s="9" customFormat="1" x14ac:dyDescent="0.35">
      <c r="A85" s="41"/>
      <c r="B85" s="177"/>
      <c r="C85" s="178"/>
      <c r="D85" s="178"/>
      <c r="E85" s="178"/>
      <c r="F85" s="178"/>
      <c r="G85" s="178"/>
      <c r="H85" s="179"/>
    </row>
    <row r="86" spans="1:8" s="9" customFormat="1" x14ac:dyDescent="0.35">
      <c r="A86" s="41"/>
      <c r="B86" s="177"/>
      <c r="C86" s="178"/>
      <c r="D86" s="178"/>
      <c r="E86" s="178"/>
      <c r="F86" s="178"/>
      <c r="G86" s="178"/>
      <c r="H86" s="179"/>
    </row>
    <row r="87" spans="1:8" s="9" customFormat="1" x14ac:dyDescent="0.35">
      <c r="A87" s="41"/>
      <c r="B87" s="177"/>
      <c r="C87" s="178"/>
      <c r="D87" s="178"/>
      <c r="E87" s="178"/>
      <c r="F87" s="178"/>
      <c r="G87" s="178"/>
      <c r="H87" s="179"/>
    </row>
    <row r="88" spans="1:8" s="9" customFormat="1" x14ac:dyDescent="0.35">
      <c r="A88" s="41"/>
      <c r="B88" s="177"/>
      <c r="C88" s="178"/>
      <c r="D88" s="178"/>
      <c r="E88" s="178"/>
      <c r="F88" s="178"/>
      <c r="G88" s="178"/>
      <c r="H88" s="179"/>
    </row>
    <row r="89" spans="1:8" s="9" customFormat="1" x14ac:dyDescent="0.35">
      <c r="A89" s="41"/>
      <c r="B89" s="177"/>
      <c r="C89" s="178"/>
      <c r="D89" s="178"/>
      <c r="E89" s="178"/>
      <c r="F89" s="178"/>
      <c r="G89" s="178"/>
      <c r="H89" s="179"/>
    </row>
    <row r="90" spans="1:8" s="9" customFormat="1" x14ac:dyDescent="0.35">
      <c r="A90" s="41"/>
      <c r="B90" s="177"/>
      <c r="C90" s="178"/>
      <c r="D90" s="178"/>
      <c r="E90" s="178"/>
      <c r="F90" s="178"/>
      <c r="G90" s="178"/>
      <c r="H90" s="179"/>
    </row>
    <row r="91" spans="1:8" s="9" customFormat="1" x14ac:dyDescent="0.35">
      <c r="A91" s="41"/>
      <c r="B91" s="177"/>
      <c r="C91" s="178"/>
      <c r="D91" s="178"/>
      <c r="E91" s="178"/>
      <c r="F91" s="178"/>
      <c r="G91" s="178"/>
      <c r="H91" s="179"/>
    </row>
    <row r="92" spans="1:8" s="9" customFormat="1" x14ac:dyDescent="0.35">
      <c r="A92" s="41"/>
      <c r="B92" s="177"/>
      <c r="C92" s="178"/>
      <c r="D92" s="178"/>
      <c r="E92" s="178"/>
      <c r="F92" s="178"/>
      <c r="G92" s="178"/>
      <c r="H92" s="179"/>
    </row>
    <row r="93" spans="1:8" s="9" customFormat="1" x14ac:dyDescent="0.35">
      <c r="A93" s="41"/>
      <c r="B93" s="177"/>
      <c r="C93" s="178"/>
      <c r="D93" s="178"/>
      <c r="E93" s="178"/>
      <c r="F93" s="178"/>
      <c r="G93" s="178"/>
      <c r="H93" s="179"/>
    </row>
    <row r="94" spans="1:8" s="9" customFormat="1" x14ac:dyDescent="0.35">
      <c r="A94" s="41"/>
      <c r="B94" s="177"/>
      <c r="C94" s="178"/>
      <c r="D94" s="178"/>
      <c r="E94" s="178"/>
      <c r="F94" s="178"/>
      <c r="G94" s="178"/>
      <c r="H94" s="179"/>
    </row>
    <row r="95" spans="1:8" s="9" customFormat="1" x14ac:dyDescent="0.35">
      <c r="A95" s="41"/>
      <c r="B95" s="177"/>
      <c r="C95" s="178"/>
      <c r="D95" s="178"/>
      <c r="E95" s="178"/>
      <c r="F95" s="178"/>
      <c r="G95" s="178"/>
      <c r="H95" s="179"/>
    </row>
    <row r="96" spans="1:8" s="9" customFormat="1" x14ac:dyDescent="0.35">
      <c r="A96" s="41"/>
      <c r="B96" s="177"/>
      <c r="C96" s="178"/>
      <c r="D96" s="178"/>
      <c r="E96" s="178"/>
      <c r="F96" s="178"/>
      <c r="G96" s="178"/>
      <c r="H96" s="179"/>
    </row>
    <row r="97" spans="1:8" s="9" customFormat="1" x14ac:dyDescent="0.35">
      <c r="A97" s="41"/>
      <c r="B97" s="177"/>
      <c r="C97" s="178"/>
      <c r="D97" s="178"/>
      <c r="E97" s="178"/>
      <c r="F97" s="178"/>
      <c r="G97" s="178"/>
      <c r="H97" s="179"/>
    </row>
    <row r="98" spans="1:8" s="9" customFormat="1" x14ac:dyDescent="0.35">
      <c r="A98" s="41"/>
      <c r="B98" s="177"/>
      <c r="C98" s="178"/>
      <c r="D98" s="178"/>
      <c r="E98" s="178"/>
      <c r="F98" s="178"/>
      <c r="G98" s="178"/>
      <c r="H98" s="179"/>
    </row>
    <row r="99" spans="1:8" s="9" customFormat="1" x14ac:dyDescent="0.35">
      <c r="A99" s="41"/>
      <c r="B99" s="177"/>
      <c r="C99" s="178"/>
      <c r="D99" s="178"/>
      <c r="E99" s="178"/>
      <c r="F99" s="178"/>
      <c r="G99" s="178"/>
      <c r="H99" s="179"/>
    </row>
    <row r="100" spans="1:8" s="9" customFormat="1" x14ac:dyDescent="0.35">
      <c r="A100" s="41"/>
      <c r="B100" s="177"/>
      <c r="C100" s="178"/>
      <c r="D100" s="178"/>
      <c r="E100" s="178"/>
      <c r="F100" s="178"/>
      <c r="G100" s="178"/>
      <c r="H100" s="179"/>
    </row>
    <row r="101" spans="1:8" s="9" customFormat="1" x14ac:dyDescent="0.35">
      <c r="A101" s="41"/>
      <c r="B101" s="177"/>
      <c r="C101" s="178"/>
      <c r="D101" s="178"/>
      <c r="E101" s="178"/>
      <c r="F101" s="178"/>
      <c r="G101" s="178"/>
      <c r="H101" s="179"/>
    </row>
    <row r="102" spans="1:8" s="9" customFormat="1" x14ac:dyDescent="0.35">
      <c r="A102" s="41"/>
      <c r="B102" s="177"/>
      <c r="C102" s="178"/>
      <c r="D102" s="178"/>
      <c r="E102" s="178"/>
      <c r="F102" s="178"/>
      <c r="G102" s="178"/>
      <c r="H102" s="179"/>
    </row>
    <row r="103" spans="1:8" s="9" customFormat="1" x14ac:dyDescent="0.35">
      <c r="A103" s="41"/>
      <c r="B103" s="177"/>
      <c r="C103" s="178"/>
      <c r="D103" s="178"/>
      <c r="E103" s="178"/>
      <c r="F103" s="178"/>
      <c r="G103" s="178"/>
      <c r="H103" s="179"/>
    </row>
    <row r="104" spans="1:8" s="9" customFormat="1" x14ac:dyDescent="0.35">
      <c r="A104" s="41"/>
      <c r="B104" s="177"/>
      <c r="C104" s="178"/>
      <c r="D104" s="178"/>
      <c r="E104" s="178"/>
      <c r="F104" s="178"/>
      <c r="G104" s="178"/>
      <c r="H104" s="179"/>
    </row>
    <row r="105" spans="1:8" s="9" customFormat="1" x14ac:dyDescent="0.35">
      <c r="A105" s="41"/>
      <c r="B105" s="177"/>
      <c r="C105" s="178"/>
      <c r="D105" s="178"/>
      <c r="E105" s="178"/>
      <c r="F105" s="178"/>
      <c r="G105" s="178"/>
      <c r="H105" s="179"/>
    </row>
    <row r="106" spans="1:8" s="9" customFormat="1" x14ac:dyDescent="0.35">
      <c r="A106" s="41"/>
      <c r="B106" s="177"/>
      <c r="C106" s="178"/>
      <c r="D106" s="178"/>
      <c r="E106" s="178"/>
      <c r="F106" s="178"/>
      <c r="G106" s="178"/>
      <c r="H106" s="179"/>
    </row>
    <row r="107" spans="1:8" s="9" customFormat="1" x14ac:dyDescent="0.35">
      <c r="A107" s="41"/>
      <c r="B107" s="177"/>
      <c r="C107" s="178"/>
      <c r="D107" s="178"/>
      <c r="E107" s="178"/>
      <c r="F107" s="178"/>
      <c r="G107" s="178"/>
      <c r="H107" s="179"/>
    </row>
  </sheetData>
  <mergeCells count="3">
    <mergeCell ref="C1:D1"/>
    <mergeCell ref="F1:G1"/>
    <mergeCell ref="D35:E35"/>
  </mergeCells>
  <pageMargins left="0.8" right="0.5" top="0.5" bottom="0.5" header="0.3" footer="0.3"/>
  <pageSetup scale="61" orientation="portrait" horizontalDpi="4294967293" verticalDpi="4294967293" r:id="rId1"/>
  <headerFooter alignWithMargins="0">
    <oddFooter>&amp;L&amp;"Arial,Bold"&amp;F,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6-AMT-More</vt:lpstr>
      <vt:lpstr>'6-AMT-More'!Print_Area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hgodf</dc:creator>
  <cp:lastModifiedBy>hgodf</cp:lastModifiedBy>
  <dcterms:created xsi:type="dcterms:W3CDTF">2017-06-12T14:48:17Z</dcterms:created>
  <dcterms:modified xsi:type="dcterms:W3CDTF">2017-06-12T14:48:52Z</dcterms:modified>
</cp:coreProperties>
</file>