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A. ADVANCED INDIVIDUAL Income Tax-------BkUp-2017-June-6\2-Class Problems\"/>
    </mc:Choice>
  </mc:AlternateContent>
  <bookViews>
    <workbookView xWindow="0" yWindow="0" windowWidth="25215" windowHeight="12225" firstSheet="1" activeTab="8"/>
  </bookViews>
  <sheets>
    <sheet name="Chapter-Outline" sheetId="1" r:id="rId1"/>
    <sheet name="Basic Questions" sheetId="3" r:id="rId2"/>
    <sheet name="Larger-1" sheetId="13" r:id="rId3"/>
    <sheet name="Larger-2" sheetId="14" r:id="rId4"/>
    <sheet name="Thresholds" sheetId="4" r:id="rId5"/>
    <sheet name="Penalties" sheetId="5" r:id="rId6"/>
    <sheet name="Solution-1Page" sheetId="15" r:id="rId7"/>
    <sheet name="Solution-1Page (2)" sheetId="16" r:id="rId8"/>
    <sheet name="Solution" sheetId="7" r:id="rId9"/>
    <sheet name="Law Outline" sheetId="9" r:id="rId10"/>
    <sheet name="Self-Employed" sheetId="10" r:id="rId11"/>
    <sheet name="Young Kin" sheetId="8" r:id="rId12"/>
  </sheets>
  <definedNames>
    <definedName name="_xlnm.Print_Area" localSheetId="1">'Basic Questions'!$A$1:$L$53</definedName>
    <definedName name="_xlnm.Print_Area" localSheetId="0">'Chapter-Outline'!$A$1:$H$48</definedName>
    <definedName name="_xlnm.Print_Area" localSheetId="2">'Larger-1'!$B$2:$J$25</definedName>
    <definedName name="_xlnm.Print_Area" localSheetId="3">'Larger-2'!$B$2:$J$32</definedName>
    <definedName name="_xlnm.Print_Area" localSheetId="9">'Law Outline'!$A$1:$J$40</definedName>
    <definedName name="_xlnm.Print_Area" localSheetId="5">Penalties!$B$1:$E$26</definedName>
    <definedName name="_xlnm.Print_Area" localSheetId="10">'Self-Employed'!$C$1:$G$48</definedName>
    <definedName name="_xlnm.Print_Area" localSheetId="8">Solution!$A$1:$K$59</definedName>
    <definedName name="_xlnm.Print_Area" localSheetId="6">'Solution-1Page'!$A$1:$K$59</definedName>
    <definedName name="_xlnm.Print_Area" localSheetId="7">'Solution-1Page (2)'!$A$1:$J$65</definedName>
    <definedName name="_xlnm.Print_Area" localSheetId="4">Thresholds!$A$1:$R$103</definedName>
    <definedName name="_xlnm.Print_Area" localSheetId="11">'Young Kin'!$B$1:$B$40</definedName>
    <definedName name="_xlnm.Print_Titles" localSheetId="1">'Basic Questions'!$1:$1</definedName>
    <definedName name="_xlnm.Print_Titles" localSheetId="9">'Law Outline'!$1:$1</definedName>
    <definedName name="_xlnm.Print_Titles" localSheetId="4">Thresholds!$1:$1</definedName>
  </definedNames>
  <calcPr calcId="171027"/>
</workbook>
</file>

<file path=xl/calcChain.xml><?xml version="1.0" encoding="utf-8"?>
<calcChain xmlns="http://schemas.openxmlformats.org/spreadsheetml/2006/main">
  <c r="E62" i="16" l="1"/>
  <c r="E63" i="16" s="1"/>
  <c r="E65" i="16" s="1"/>
  <c r="G47" i="16"/>
  <c r="F47" i="16"/>
  <c r="E41" i="16"/>
  <c r="H37" i="16"/>
  <c r="H36" i="16"/>
  <c r="H12" i="16"/>
  <c r="H11" i="16"/>
  <c r="H14" i="16" s="1"/>
  <c r="F56" i="15"/>
  <c r="F57" i="15" s="1"/>
  <c r="F59" i="15" s="1"/>
  <c r="H42" i="15"/>
  <c r="G42" i="15"/>
  <c r="F36" i="15"/>
  <c r="I32" i="15"/>
  <c r="I31" i="15"/>
  <c r="I34" i="15" s="1"/>
  <c r="I10" i="15"/>
  <c r="I9" i="15"/>
  <c r="I12" i="15" s="1"/>
  <c r="I10" i="7"/>
  <c r="I9" i="7"/>
  <c r="I47" i="7"/>
  <c r="H39" i="16" l="1"/>
  <c r="H52" i="16" s="1"/>
  <c r="G17" i="16"/>
  <c r="G19" i="16" s="1"/>
  <c r="G24" i="16" s="1"/>
  <c r="G25" i="16" s="1"/>
  <c r="F17" i="16"/>
  <c r="F19" i="16" s="1"/>
  <c r="F24" i="16" s="1"/>
  <c r="F25" i="16" s="1"/>
  <c r="G15" i="15"/>
  <c r="G17" i="15" s="1"/>
  <c r="G22" i="15" s="1"/>
  <c r="G23" i="15" s="1"/>
  <c r="I24" i="15" s="1"/>
  <c r="I25" i="15" s="1"/>
  <c r="H15" i="15"/>
  <c r="H17" i="15" s="1"/>
  <c r="H22" i="15" s="1"/>
  <c r="H23" i="15" s="1"/>
  <c r="H37" i="15"/>
  <c r="H39" i="15" s="1"/>
  <c r="H43" i="15" s="1"/>
  <c r="H44" i="15" s="1"/>
  <c r="I47" i="15"/>
  <c r="G37" i="15"/>
  <c r="G39" i="15" s="1"/>
  <c r="G43" i="15" s="1"/>
  <c r="G44" i="15" s="1"/>
  <c r="I45" i="15" s="1"/>
  <c r="F31" i="10"/>
  <c r="F42" i="16" l="1"/>
  <c r="F44" i="16" s="1"/>
  <c r="F48" i="16" s="1"/>
  <c r="F49" i="16" s="1"/>
  <c r="H50" i="16" s="1"/>
  <c r="G42" i="16"/>
  <c r="G44" i="16" s="1"/>
  <c r="G48" i="16" s="1"/>
  <c r="G49" i="16" s="1"/>
  <c r="H26" i="16"/>
  <c r="H27" i="16" s="1"/>
  <c r="G27" i="10"/>
  <c r="G35" i="10" s="1"/>
  <c r="F25" i="10"/>
  <c r="F27" i="10" s="1"/>
  <c r="E13" i="10"/>
  <c r="E15" i="10" s="1"/>
  <c r="E9" i="10"/>
  <c r="G29" i="10" l="1"/>
  <c r="F29" i="10"/>
  <c r="F35" i="10"/>
  <c r="G5" i="3"/>
  <c r="E9" i="3" s="1"/>
  <c r="E8" i="3" s="1"/>
  <c r="G32" i="10" l="1"/>
  <c r="G34" i="10" s="1"/>
  <c r="G36" i="10" s="1"/>
  <c r="G38" i="10" s="1"/>
  <c r="G41" i="10" s="1"/>
  <c r="D30" i="10"/>
  <c r="F30" i="10" s="1"/>
  <c r="F32" i="10" s="1"/>
  <c r="F34" i="10" s="1"/>
  <c r="F36" i="10" s="1"/>
  <c r="F38" i="10" s="1"/>
  <c r="H18" i="3"/>
  <c r="F56" i="7" l="1"/>
  <c r="F57" i="7" s="1"/>
  <c r="F59" i="7" s="1"/>
  <c r="H42" i="7"/>
  <c r="G42" i="7"/>
  <c r="F36" i="7"/>
  <c r="I32" i="7"/>
  <c r="I31" i="7"/>
  <c r="I34" i="7" s="1"/>
  <c r="I12" i="7" l="1"/>
  <c r="G15" i="7" s="1"/>
  <c r="G17" i="7" s="1"/>
  <c r="G22" i="7" s="1"/>
  <c r="G23" i="7" s="1"/>
  <c r="G37" i="7"/>
  <c r="G39" i="7" s="1"/>
  <c r="G43" i="7" s="1"/>
  <c r="G44" i="7" s="1"/>
  <c r="H37" i="7"/>
  <c r="H39" i="7" s="1"/>
  <c r="H43" i="7" s="1"/>
  <c r="H44" i="7" s="1"/>
  <c r="H15" i="7" l="1"/>
  <c r="H17" i="7" s="1"/>
  <c r="H22" i="7" s="1"/>
  <c r="H23" i="7" s="1"/>
  <c r="I24" i="7" s="1"/>
  <c r="I25" i="7" s="1"/>
  <c r="I45" i="7"/>
  <c r="G8" i="3"/>
  <c r="G9" i="3" s="1"/>
</calcChain>
</file>

<file path=xl/sharedStrings.xml><?xml version="1.0" encoding="utf-8"?>
<sst xmlns="http://schemas.openxmlformats.org/spreadsheetml/2006/main" count="1231" uniqueCount="642">
  <si>
    <t xml:space="preserve">Employer-Provided Qualified Plans </t>
  </si>
  <si>
    <t xml:space="preserve">Defined Benefit Plans </t>
  </si>
  <si>
    <t xml:space="preserve">Vesting </t>
  </si>
  <si>
    <t xml:space="preserve">Distributions </t>
  </si>
  <si>
    <t xml:space="preserve">Defined Contribution Plans </t>
  </si>
  <si>
    <t xml:space="preserve">Employer Matching </t>
  </si>
  <si>
    <t xml:space="preserve">Contribution Limits </t>
  </si>
  <si>
    <t xml:space="preserve">After-Tax Cost of Contributions </t>
  </si>
  <si>
    <t xml:space="preserve">After-Tax Rates of Return </t>
  </si>
  <si>
    <t xml:space="preserve">Nonqualified Deferred Compensation </t>
  </si>
  <si>
    <t xml:space="preserve">Employee Considerations </t>
  </si>
  <si>
    <t xml:space="preserve">Employer Considerations </t>
  </si>
  <si>
    <t xml:space="preserve">Individual Retirement Accounts </t>
  </si>
  <si>
    <t xml:space="preserve">Traditional IRAs </t>
  </si>
  <si>
    <t xml:space="preserve">Nondeductible Contributions </t>
  </si>
  <si>
    <t xml:space="preserve">Roth IRAs </t>
  </si>
  <si>
    <t xml:space="preserve">Rollover from Traditional to Roth IRA </t>
  </si>
  <si>
    <t xml:space="preserve">Self-Employed Retirement Accounts </t>
  </si>
  <si>
    <t xml:space="preserve">Simplified Employee Pension (SEP) IRA </t>
  </si>
  <si>
    <t xml:space="preserve">Nontax Considerations </t>
  </si>
  <si>
    <t xml:space="preserve">Saver's Credit </t>
  </si>
  <si>
    <t xml:space="preserve">Defined Contribution Plans vs. Roth 401(k) Plans </t>
  </si>
  <si>
    <t>HW</t>
  </si>
  <si>
    <t>Sec.</t>
  </si>
  <si>
    <t xml:space="preserve">Funding, Accounting, Maintenance </t>
  </si>
  <si>
    <t>Conclusion</t>
  </si>
  <si>
    <t xml:space="preserve">Individually Managed Qual. Retirement Plans </t>
  </si>
  <si>
    <t xml:space="preserve">Individual 401(k)s </t>
  </si>
  <si>
    <t>Chapter 13 - Retirement Plans, Deferred Comp.</t>
  </si>
  <si>
    <t>Deduction Limit</t>
  </si>
  <si>
    <t>Contributions Limit</t>
  </si>
  <si>
    <t>Tax rules: contributions, earnings, distributions</t>
  </si>
  <si>
    <t>408A</t>
  </si>
  <si>
    <t>Deduction Limit - for participant in employer plan</t>
  </si>
  <si>
    <t>a</t>
  </si>
  <si>
    <t>Contribution Limit   (Also 6% penalty- Sec. 4973)</t>
  </si>
  <si>
    <t>t</t>
  </si>
  <si>
    <t>d</t>
  </si>
  <si>
    <t>Penalty - early distribution (10%), (Age 59.5)</t>
  </si>
  <si>
    <t>Distributions - taxation, rollover, etc.</t>
  </si>
  <si>
    <t>c</t>
  </si>
  <si>
    <t>C</t>
  </si>
  <si>
    <t>b</t>
  </si>
  <si>
    <t>g</t>
  </si>
  <si>
    <t>e</t>
  </si>
  <si>
    <t>Distributions [allocations shown in 408A(d)(4)]</t>
  </si>
  <si>
    <t>j</t>
  </si>
  <si>
    <t>Increased limits on contributions [415( c)(1)(A)]</t>
  </si>
  <si>
    <t>Sec. 219 limits not applicable to SEP</t>
  </si>
  <si>
    <t>h</t>
  </si>
  <si>
    <t>Computation of SEP limit for Self-Employed</t>
  </si>
  <si>
    <t>25B</t>
  </si>
  <si>
    <t>Deduction for SEP contributions for employees</t>
  </si>
  <si>
    <t>k</t>
  </si>
  <si>
    <t>402A</t>
  </si>
  <si>
    <t>409A</t>
  </si>
  <si>
    <t>404, 412</t>
  </si>
  <si>
    <t>Distributions - Penalties for early distribution</t>
  </si>
  <si>
    <t>Distributions [Also 401(a)(9)(C)]</t>
  </si>
  <si>
    <t>Roth 401(k) Plans (Sec. 408A(d)(3) applies)</t>
  </si>
  <si>
    <t>Pg</t>
  </si>
  <si>
    <t>a &amp; b</t>
  </si>
  <si>
    <t xml:space="preserve">Nonqualified Plans vs. Qualified Defined Cont. Plans </t>
  </si>
  <si>
    <t>Late distribution   Sec. 401(a)(9), 4974</t>
  </si>
  <si>
    <t>Comparing Traditional and Roth IRAs  / Planning</t>
  </si>
  <si>
    <t>Deduction for contribution to SEP</t>
  </si>
  <si>
    <t>Advice on Retirement Planning</t>
  </si>
  <si>
    <t xml:space="preserve">Monica Money works for Big Corporation at a salary of </t>
  </si>
  <si>
    <t>Monica is single and has no dependent. Exemption</t>
  </si>
  <si>
    <t>D</t>
  </si>
  <si>
    <t>Taxable income [before stock transactions]</t>
  </si>
  <si>
    <t>Tax computation</t>
  </si>
  <si>
    <t>Base</t>
  </si>
  <si>
    <t>Rate</t>
  </si>
  <si>
    <t>Tax</t>
  </si>
  <si>
    <t>Top layer for Sue</t>
  </si>
  <si>
    <t>Amount above layer</t>
  </si>
  <si>
    <t>Total</t>
  </si>
  <si>
    <t>Monica plans to save $4,000 per year for 10 years until retirement.</t>
  </si>
  <si>
    <t>(other than additional earnings after retirement)</t>
  </si>
  <si>
    <t>Advantages for qualified type retirement savings (not a qualified plan)</t>
  </si>
  <si>
    <t>1. No tax on wealth creation (income) set aside for retirement</t>
  </si>
  <si>
    <t>2. No tax on growth in the retirement funds, until retirement</t>
  </si>
  <si>
    <t>No</t>
  </si>
  <si>
    <t>Are annual earnings of the fund subject to tax each year?</t>
  </si>
  <si>
    <t>(408( e))</t>
  </si>
  <si>
    <t>Are distributions from a ROTH included in income?</t>
  </si>
  <si>
    <t>Employer has 401(k) plan. (A Qualified Plan)</t>
  </si>
  <si>
    <t>401, 501(a)</t>
  </si>
  <si>
    <t>Employer will match employee contributions up to 5% of salary.</t>
  </si>
  <si>
    <t>408(a)(1)</t>
  </si>
  <si>
    <t>Cont. Limit</t>
  </si>
  <si>
    <t>219(b)(5)</t>
  </si>
  <si>
    <t>Catch up contribution for older individuals</t>
  </si>
  <si>
    <t>219(b)(5)(B)</t>
  </si>
  <si>
    <t>B</t>
  </si>
  <si>
    <t>When contribution cannot be deducted - it is non-deductible contribution</t>
  </si>
  <si>
    <t>o</t>
  </si>
  <si>
    <t>She leaves the funds invested until age 80? (except Roth)</t>
  </si>
  <si>
    <t>401(a)(9)</t>
  </si>
  <si>
    <t>70- 1/2</t>
  </si>
  <si>
    <t>59- 1/2</t>
  </si>
  <si>
    <t>1,2</t>
  </si>
  <si>
    <t>Not really</t>
  </si>
  <si>
    <t>Yes</t>
  </si>
  <si>
    <t>What is a Simple Retirement Plan?</t>
  </si>
  <si>
    <t>p</t>
  </si>
  <si>
    <t>What is a Simplifed Employee Pension?</t>
  </si>
  <si>
    <t>Pre</t>
  </si>
  <si>
    <t>Cd-Rg</t>
  </si>
  <si>
    <t>SubSec</t>
  </si>
  <si>
    <t>Topic</t>
  </si>
  <si>
    <t>Code</t>
  </si>
  <si>
    <t>A</t>
  </si>
  <si>
    <t>Retirement savings credit threshold - Married</t>
  </si>
  <si>
    <t>C,D</t>
  </si>
  <si>
    <t>Limits above for others filing options omitted here</t>
  </si>
  <si>
    <t>1.</t>
  </si>
  <si>
    <t>61-21</t>
  </si>
  <si>
    <t>f</t>
  </si>
  <si>
    <t>i</t>
  </si>
  <si>
    <t>Compensation threshold for "control employee" for fringe benefits</t>
  </si>
  <si>
    <t>iii</t>
  </si>
  <si>
    <t>Deduction allowed for one-half of self-employment tax</t>
  </si>
  <si>
    <t>Deduction-contribution to Individual Retirement Accounts</t>
  </si>
  <si>
    <t>Deductible Amount</t>
  </si>
  <si>
    <t>Applicable dollar amt - active participants- joint return</t>
  </si>
  <si>
    <t>ii</t>
  </si>
  <si>
    <t>Applicable dollar amt - other active participants, except filing separately</t>
  </si>
  <si>
    <t>Applicable dollar amt - Nonactive participant with spouse participant</t>
  </si>
  <si>
    <t>Note: Sec. 219 provides catchup for Sec. 408 - IRAs.</t>
  </si>
  <si>
    <t>Pension, profit-sharing, stock bonus plans</t>
  </si>
  <si>
    <t>Requirements for qualification</t>
  </si>
  <si>
    <t>Must meet vesting requirements</t>
  </si>
  <si>
    <t>Forfeitures must not increase benefits of employees</t>
  </si>
  <si>
    <t>Distributions must start by required beginning date</t>
  </si>
  <si>
    <t xml:space="preserve">Must provide joint and survivor annuity </t>
  </si>
  <si>
    <t>Assignment and Alienation prohibited - Domestic Relations Orders</t>
  </si>
  <si>
    <t>Compensation limit is $200,000, inflation adjusted</t>
  </si>
  <si>
    <t>Compensation limit is $200,000, inflation adjusted-Gov Plans</t>
  </si>
  <si>
    <t>Compensation limit- Certain governmental plans</t>
  </si>
  <si>
    <t>Retroactive Changes in the Plan</t>
  </si>
  <si>
    <t xml:space="preserve">Definition-self-employed individuals </t>
  </si>
  <si>
    <t>Keogh</t>
  </si>
  <si>
    <t>Term "employee" includes self-employed individual</t>
  </si>
  <si>
    <t>Earned income is defined under 1402(a)</t>
  </si>
  <si>
    <t>v</t>
  </si>
  <si>
    <t>Earned income takes into account the deduction under Sec. 404</t>
  </si>
  <si>
    <t>vi</t>
  </si>
  <si>
    <t>Earned income takes into account the deduction for self-empl. Tax</t>
  </si>
  <si>
    <t>Cash or deferred arrangements</t>
  </si>
  <si>
    <t>401(k)</t>
  </si>
  <si>
    <t>Profit sharing or stock bonus plan (401(a)) includes Cash or deferred</t>
  </si>
  <si>
    <t>Catch-up contributions for those age 50 and older</t>
  </si>
  <si>
    <t>Limits on how 401(l) funds can be distributed</t>
  </si>
  <si>
    <t>Distribution of excess contributions</t>
  </si>
  <si>
    <t>Simple plan</t>
  </si>
  <si>
    <t>Simple</t>
  </si>
  <si>
    <t>Contribution limit is in Sec. 408(p)(2)(A)(ii)</t>
  </si>
  <si>
    <t>Taxability of Beneficiary</t>
  </si>
  <si>
    <t>Limit on elective deferrals - applicable dollar amount</t>
  </si>
  <si>
    <t>Def. of elective deferrals [401(k), 403(b), 408(p)(2)(A)(1)] [SIMPLE]</t>
  </si>
  <si>
    <t>Rules for Simplified Employee Pension Plan</t>
  </si>
  <si>
    <t>[Cont. by employer to plan not included in income of individual]</t>
  </si>
  <si>
    <t>Rules for Simple Retirement Accounts [Like SEP]</t>
  </si>
  <si>
    <t>Elective Roth Deferrals</t>
  </si>
  <si>
    <t>Taxation of Employee Annuities</t>
  </si>
  <si>
    <t>Annuity of  employee of 501( c)(3) org.</t>
  </si>
  <si>
    <t>403(b)</t>
  </si>
  <si>
    <t>Limit on Deferral</t>
  </si>
  <si>
    <t>Deduction for contribution by employer</t>
  </si>
  <si>
    <t>Pension Trusts - Deduct amount equal to funding requirements</t>
  </si>
  <si>
    <t>i-I</t>
  </si>
  <si>
    <t>Stock bonus or Profit Sharing - 25% of compensation in year</t>
  </si>
  <si>
    <t>i-II</t>
  </si>
  <si>
    <t>Section 401(k)(11) amount</t>
  </si>
  <si>
    <t>l</t>
  </si>
  <si>
    <t>Limit on annual compensation</t>
  </si>
  <si>
    <t>IRA Definition</t>
  </si>
  <si>
    <t>IRA</t>
  </si>
  <si>
    <t>Limit on contribution to IRA</t>
  </si>
  <si>
    <t>Treatment of distributions</t>
  </si>
  <si>
    <t>Individual Retirement Account is Exempt from Taxation</t>
  </si>
  <si>
    <t>Increase in max. limits for simplified employee pensions</t>
  </si>
  <si>
    <t>Simplified employee pension</t>
  </si>
  <si>
    <t>SEP</t>
  </si>
  <si>
    <t>Compensation amount regarding SEPs</t>
  </si>
  <si>
    <t>Contributions bear uniform relationship with compensation (limit)</t>
  </si>
  <si>
    <t>iv</t>
  </si>
  <si>
    <t>Must meet Sec. 401(a)(30)</t>
  </si>
  <si>
    <t>401A</t>
  </si>
  <si>
    <t>Sec. 401(a)(30) limits the deferral to Sec. 402(g)(1)(A) limit</t>
  </si>
  <si>
    <t>Def percent is ratio of (1) elective cont. to (2) employee annual comp.</t>
  </si>
  <si>
    <t>m</t>
  </si>
  <si>
    <t>Investment in collectibles treated as a distribution</t>
  </si>
  <si>
    <t>Rules for nondeductible IRAs</t>
  </si>
  <si>
    <t>Simple Retirement Accounts</t>
  </si>
  <si>
    <t xml:space="preserve">Contribution in year is limited to applicable dollar amount: </t>
  </si>
  <si>
    <t>E</t>
  </si>
  <si>
    <t>Compensation limit (for 2% employer cont.) is found in 401(a)(17)</t>
  </si>
  <si>
    <t>Applicable dollar amount is $10,000, inflation adjusted</t>
  </si>
  <si>
    <t>q</t>
  </si>
  <si>
    <t>Deemed IRAs of employers</t>
  </si>
  <si>
    <t>Roth IRAs</t>
  </si>
  <si>
    <t>Roth</t>
  </si>
  <si>
    <t>AGI limit to determine max. Roth IRA cont. - Joint Return</t>
  </si>
  <si>
    <t>AGI limit to determine max. Roth IRA cont. - Other T/P except separate</t>
  </si>
  <si>
    <t>Qualifications - tax credit ESOPs</t>
  </si>
  <si>
    <t>ESOP</t>
  </si>
  <si>
    <t>Maximum account balance in ESOP</t>
  </si>
  <si>
    <t>Amount to determine lengthening of 5-year distribution period</t>
  </si>
  <si>
    <t>Nonqualified Deferred Compensation Plans</t>
  </si>
  <si>
    <t>Definitions and special rules</t>
  </si>
  <si>
    <t>Qualified domestic relations order</t>
  </si>
  <si>
    <t>Highly compensated employee</t>
  </si>
  <si>
    <t>Dollar limit - catch up-employer plans-50 &amp; over - other than next 2</t>
  </si>
  <si>
    <t>Dollar limit - catch up  for certain employer plans-50 &amp; over-Simple</t>
  </si>
  <si>
    <t>Note: Sec. 219 provides catchup for 408 - IRAs.</t>
  </si>
  <si>
    <t>Limits-benefits &amp; cont.-qualified plans</t>
  </si>
  <si>
    <t>General Rule</t>
  </si>
  <si>
    <t>Limits for defined benefit plans</t>
  </si>
  <si>
    <t>Benefit limited to $160,000 (inflation adj.) or 3-yr average compensation</t>
  </si>
  <si>
    <t>Limits for defined contribution plans</t>
  </si>
  <si>
    <t>Limit: lesser of $40,000 or 100% of compensation (inflation adjusted)</t>
  </si>
  <si>
    <t>Participant's compensation is compensation in year from employer</t>
  </si>
  <si>
    <t>Self-employed's compensation is "earned income" without sec. 911</t>
  </si>
  <si>
    <t>Commissioner is required to adjust limits on contributions &amp; benefits</t>
  </si>
  <si>
    <t>Top Heavy Plans</t>
  </si>
  <si>
    <t>I</t>
  </si>
  <si>
    <t>Key employee - an officer with comp above the limit.</t>
  </si>
  <si>
    <t>Limit for excess compensation from single-employer plan</t>
  </si>
  <si>
    <t>Limit on deferrals -state and local governements</t>
  </si>
  <si>
    <t>Catch-up limit</t>
  </si>
  <si>
    <t xml:space="preserve">Problems with Amounts and Timing </t>
  </si>
  <si>
    <t>of Retirement Contributions and Withdrawals</t>
  </si>
  <si>
    <t>Don't Contribute: (1) Too Little or (2) Too Much, (3) Too Early or (4) Too Late.</t>
  </si>
  <si>
    <t>Don't Withdraw: (1) Too Little or (2) Too Much, (3) Too Early or (4) Too Late.</t>
  </si>
  <si>
    <t>Rule</t>
  </si>
  <si>
    <t>Result</t>
  </si>
  <si>
    <t>Contributions</t>
  </si>
  <si>
    <r>
      <t xml:space="preserve">Don’t </t>
    </r>
    <r>
      <rPr>
        <b/>
        <u/>
        <sz val="12"/>
        <rFont val="Arial"/>
        <family val="2"/>
      </rPr>
      <t>contribute</t>
    </r>
    <r>
      <rPr>
        <b/>
        <sz val="12"/>
        <rFont val="Arial"/>
        <family val="2"/>
      </rPr>
      <t xml:space="preserve"> assets to the plan</t>
    </r>
    <r>
      <rPr>
        <b/>
        <u/>
        <sz val="12"/>
        <rFont val="Arial"/>
        <family val="2"/>
      </rPr>
      <t xml:space="preserve"> too late</t>
    </r>
    <r>
      <rPr>
        <b/>
        <sz val="12"/>
        <rFont val="Arial"/>
        <family val="2"/>
      </rPr>
      <t>!</t>
    </r>
  </si>
  <si>
    <t>404(a)</t>
  </si>
  <si>
    <t>Making a contribution early, allows for more plan earnings to be tax free.</t>
  </si>
  <si>
    <t>Also, Contributions after the deadline are not deductible until the next year.</t>
  </si>
  <si>
    <t>IRA Contribution</t>
  </si>
  <si>
    <t>219(f)(3)</t>
  </si>
  <si>
    <t>Deadline for filing individual tax return is deadline for contribution.</t>
  </si>
  <si>
    <t>219(d)(1)</t>
  </si>
  <si>
    <t>Don’t contribute after age 70.5.</t>
  </si>
  <si>
    <r>
      <t xml:space="preserve">Don’t contribute </t>
    </r>
    <r>
      <rPr>
        <b/>
        <u/>
        <sz val="12"/>
        <rFont val="Arial"/>
        <family val="2"/>
      </rPr>
      <t>too Little</t>
    </r>
    <r>
      <rPr>
        <b/>
        <sz val="12"/>
        <rFont val="Arial"/>
        <family val="2"/>
      </rPr>
      <t>!</t>
    </r>
  </si>
  <si>
    <t>Inadequate retirement funding. Law has 10% penalty for failure to meet minimum funding for certain plans.</t>
  </si>
  <si>
    <r>
      <t xml:space="preserve">Don’t contribute </t>
    </r>
    <r>
      <rPr>
        <b/>
        <u/>
        <sz val="12"/>
        <rFont val="Arial"/>
        <family val="2"/>
      </rPr>
      <t>too Much</t>
    </r>
    <r>
      <rPr>
        <b/>
        <sz val="12"/>
        <rFont val="Arial"/>
        <family val="2"/>
      </rPr>
      <t>!</t>
    </r>
  </si>
  <si>
    <t>10% penalty on excess contribution.</t>
  </si>
  <si>
    <t>Individual Retirement Account</t>
  </si>
  <si>
    <t>4973(a)</t>
  </si>
  <si>
    <t>6% penalty on excess contribution.</t>
  </si>
  <si>
    <t>Withdrawals</t>
  </si>
  <si>
    <r>
      <t xml:space="preserve">Don’t withdraw </t>
    </r>
    <r>
      <rPr>
        <u/>
        <sz val="12"/>
        <rFont val="Arial"/>
        <family val="2"/>
      </rPr>
      <t>too early</t>
    </r>
    <r>
      <rPr>
        <sz val="12"/>
        <rFont val="Arial"/>
        <family val="2"/>
      </rPr>
      <t xml:space="preserve">! </t>
    </r>
  </si>
  <si>
    <t>72(t)(1)</t>
  </si>
  <si>
    <t>Penalty of 10% of amount withdrawn early from a plan [described in 4974( c)],  that is included in income.</t>
  </si>
  <si>
    <t>4974( c)</t>
  </si>
  <si>
    <r>
      <t xml:space="preserve">Don’t start withdrawing </t>
    </r>
    <r>
      <rPr>
        <u/>
        <sz val="12"/>
        <rFont val="Arial"/>
        <family val="2"/>
      </rPr>
      <t>too late!</t>
    </r>
  </si>
  <si>
    <t>408(a)(6)</t>
  </si>
  <si>
    <t>Must start withdrawing IRA by age 70.5</t>
  </si>
  <si>
    <t>IRC 408(a)(6) refers to 401(a)(9).</t>
  </si>
  <si>
    <r>
      <t xml:space="preserve">Don’t withdraw </t>
    </r>
    <r>
      <rPr>
        <u/>
        <sz val="12"/>
        <rFont val="Arial"/>
        <family val="2"/>
      </rPr>
      <t>too little!</t>
    </r>
  </si>
  <si>
    <t>4974(a)</t>
  </si>
  <si>
    <t>For IRA, there is a penalty of 50% of the excess of the amount that should be distributed over actual distributions.</t>
  </si>
  <si>
    <r>
      <t>Borrowing</t>
    </r>
    <r>
      <rPr>
        <sz val="12"/>
        <rFont val="Arial"/>
        <family val="2"/>
      </rPr>
      <t xml:space="preserve"> from employer plan</t>
    </r>
  </si>
  <si>
    <t>72(p)</t>
  </si>
  <si>
    <r>
      <t>Loan may be treated as a distribution</t>
    </r>
    <r>
      <rPr>
        <sz val="11"/>
        <rFont val="Arial"/>
        <family val="2"/>
      </rPr>
      <t>.</t>
    </r>
  </si>
  <si>
    <r>
      <t xml:space="preserve">Borrowing </t>
    </r>
    <r>
      <rPr>
        <sz val="12"/>
        <rFont val="Arial"/>
        <family val="2"/>
      </rPr>
      <t>from and Individual Retirement Annuity or an</t>
    </r>
  </si>
  <si>
    <t>408(e)(3)</t>
  </si>
  <si>
    <t>Borrowing from annuity contract causes entire value of the contract to be included in income.</t>
  </si>
  <si>
    <t>Individual Retirement Acct.</t>
  </si>
  <si>
    <t>408(e)(4)</t>
  </si>
  <si>
    <t>The following were removed from the law by the 1997 Tax Act.</t>
  </si>
  <si>
    <r>
      <t xml:space="preserve">Don’t withdraw </t>
    </r>
    <r>
      <rPr>
        <u/>
        <sz val="9"/>
        <rFont val="Arial"/>
        <family val="2"/>
      </rPr>
      <t>too much!</t>
    </r>
  </si>
  <si>
    <t>4980A(a)</t>
  </si>
  <si>
    <t>Penalty of 15% of the excess distribution. (Excess distribution for 1996 is the amount of distribution in excess of $155,000)</t>
  </si>
  <si>
    <r>
      <t>Don’t accumulate too much</t>
    </r>
    <r>
      <rPr>
        <sz val="9"/>
        <rFont val="Arial"/>
        <family val="2"/>
      </rPr>
      <t xml:space="preserve"> in the plan!</t>
    </r>
  </si>
  <si>
    <t>4980A(d)</t>
  </si>
  <si>
    <t>Penalty of 15% of the excess of the decedent’s interest in employer plans and IRAs over the amount needed to fund a specified amount of an annuity.</t>
  </si>
  <si>
    <t>408(a)(1), 219(b)(1)(A),(B)</t>
  </si>
  <si>
    <t>Traditional IRAs</t>
  </si>
  <si>
    <t>Wife</t>
  </si>
  <si>
    <t>Husband</t>
  </si>
  <si>
    <t xml:space="preserve"> Earned income </t>
  </si>
  <si>
    <t>Age</t>
  </si>
  <si>
    <t xml:space="preserve"> Earned income</t>
  </si>
  <si>
    <t xml:space="preserve"> Earned income &amp; AGI</t>
  </si>
  <si>
    <t>AGI</t>
  </si>
  <si>
    <t>Covered by employer plan?</t>
  </si>
  <si>
    <t xml:space="preserve"> Phase-out threshold</t>
  </si>
  <si>
    <t xml:space="preserve"> Excess AGI, above threshold</t>
  </si>
  <si>
    <t xml:space="preserve"> Phase-out range ($10,000, $20,000-Joint)</t>
  </si>
  <si>
    <t>219(g)(2)(A)</t>
  </si>
  <si>
    <t xml:space="preserve"> Percent: excess/range (Phase-out %)</t>
  </si>
  <si>
    <t>408(a)(1), 219(b)(1)(A)</t>
  </si>
  <si>
    <t>219(b)(1)(A), (5)</t>
  </si>
  <si>
    <t>Catch-up contribution allowance (age 50+)</t>
  </si>
  <si>
    <t xml:space="preserve"> Reduction in limit (Phase-out % above)</t>
  </si>
  <si>
    <t>219(g)(3)(B)</t>
  </si>
  <si>
    <t xml:space="preserve"> Deduction for both taxpayers</t>
  </si>
  <si>
    <t xml:space="preserve"> Adjusted Gross Income</t>
  </si>
  <si>
    <t xml:space="preserve"> Phase-out range ($15,000, $10,000-Joint)</t>
  </si>
  <si>
    <t>Catch-up</t>
  </si>
  <si>
    <t>Total limit</t>
  </si>
  <si>
    <t xml:space="preserve"> Contribution limit - revised</t>
  </si>
  <si>
    <t xml:space="preserve"> Total contribution allowed for both taxpayers</t>
  </si>
  <si>
    <t xml:space="preserve"> Total DEDUCTION allowed for both taxpayers</t>
  </si>
  <si>
    <t>Non-deductible Contributions</t>
  </si>
  <si>
    <t>Total Value</t>
  </si>
  <si>
    <t>Percentage tax-free</t>
  </si>
  <si>
    <t>Taxable percentage</t>
  </si>
  <si>
    <t>Distribution</t>
  </si>
  <si>
    <t>Taxable part of distribution</t>
  </si>
  <si>
    <t>No.</t>
  </si>
  <si>
    <t>Simplified Employee Pension Plans</t>
  </si>
  <si>
    <t>Sub</t>
  </si>
  <si>
    <t>1</t>
  </si>
  <si>
    <t>Individual Retirement Account - Defined</t>
  </si>
  <si>
    <t>408</t>
  </si>
  <si>
    <t>2</t>
  </si>
  <si>
    <t>IRA-Limit on type and amount of contribution</t>
  </si>
  <si>
    <t>See</t>
  </si>
  <si>
    <t>219(b)(1)(A)</t>
  </si>
  <si>
    <t>IRA-max. contribution: $5,000, plus catch-up of $1,000.</t>
  </si>
  <si>
    <t>IRA-vesting</t>
  </si>
  <si>
    <t>4</t>
  </si>
  <si>
    <t>IRA-Latest date for distribution. Age 70.5, or retirement</t>
  </si>
  <si>
    <t>6</t>
  </si>
  <si>
    <t>Etc.</t>
  </si>
  <si>
    <t>IRA Contributions limit - increased to the amount in Section 415(c )(1)(A).</t>
  </si>
  <si>
    <t>Simplified Employee Pension Plans adopt many "Qualifed Plan" rules (Sec. 401).</t>
  </si>
  <si>
    <t>415</t>
  </si>
  <si>
    <t>See definition of "qualified employer plan" in Sec. 4972(d)(1) [a 401(a) plan]</t>
  </si>
  <si>
    <t>4972</t>
  </si>
  <si>
    <t>Note that IRAs are called "tax favored accounts" in heading for Sec. 4973.</t>
  </si>
  <si>
    <t>4973</t>
  </si>
  <si>
    <t>Employee may choose elective contributions by employer, if 50% participate.</t>
  </si>
  <si>
    <t>3</t>
  </si>
  <si>
    <t>"Annual Addition"- lesser of ($40,000 [inflation adj.] or 100% of compensation)</t>
  </si>
  <si>
    <t>"Annual Addition" includes both employer and employee contributions.</t>
  </si>
  <si>
    <t>Special SEP rule - Amount of deduction limited to 25% of compensation.</t>
  </si>
  <si>
    <t>404</t>
  </si>
  <si>
    <t>5</t>
  </si>
  <si>
    <t>Sec. 401(a) plan is for benefit of employee. Self-employed can be employee.</t>
  </si>
  <si>
    <t>401</t>
  </si>
  <si>
    <t>A Sec. 401( c)(1) individual is a "self-employed individual".</t>
  </si>
  <si>
    <t>Term "employee" includes self-employed individual.</t>
  </si>
  <si>
    <t>For self-employed, substitute "earned income" for "compensation".</t>
  </si>
  <si>
    <t>"Earned income" equals "net earnings from self employment," adjusted…</t>
  </si>
  <si>
    <t>7</t>
  </si>
  <si>
    <t>Here: Net earnings from self employment are determined:</t>
  </si>
  <si>
    <t>1. With regard to deductions allowed under section 404 (this SEP deduction).</t>
  </si>
  <si>
    <t>Employee limit= 25% of Comp, (Owner contribution limit is 20% of SE income).</t>
  </si>
  <si>
    <t>Assume employee with $80,000 salary has 25% ($20,000) SEP Contribution.</t>
  </si>
  <si>
    <t>That Employee has SEP contribution of 20% of grand total ($80,000 + $20,000)</t>
  </si>
  <si>
    <t>2. Deduction for one-half of SE tax provided by Section 164(f).</t>
  </si>
  <si>
    <t>3. Etc. Etc.</t>
  </si>
  <si>
    <t>8</t>
  </si>
  <si>
    <t>Special rule  for SEP-It is treated as stock bonus or profit sharing plan for 404(a)(7).</t>
  </si>
  <si>
    <t>414</t>
  </si>
  <si>
    <t>9</t>
  </si>
  <si>
    <t>Contribution LIMIT of profit sharing trust = &gt; 25% of Compensation, or 401(k)(11) amt.</t>
  </si>
  <si>
    <t>10</t>
  </si>
  <si>
    <t>11</t>
  </si>
  <si>
    <t>Penalties related to Withdrawals from IRA or Company Plan</t>
  </si>
  <si>
    <t>Young Kim v. Commissioner of Internal Revenue, Respondent-Appellee., U.S.</t>
  </si>
  <si>
    <t xml:space="preserve">Court of Appeals, Seventh Circuit, 2012-1 U.S.T.C. ¶50,340, (May 9, 2012) </t>
  </si>
  <si>
    <t>At age 56, Young Kim left his position as a partner in a law firm and enrolled in the</t>
  </si>
  <si>
    <t xml:space="preserve">London School of Economics. </t>
  </si>
  <si>
    <t>Employees who depart at age 55 and up may withdraw money from the employer's</t>
  </si>
  <si>
    <t xml:space="preserve">retirement plan. </t>
  </si>
  <si>
    <t xml:space="preserve">They must pay income tax (retirement plans contain pre-tax dollars), but they </t>
  </si>
  <si>
    <t xml:space="preserve">do not owe the 10% additional tax that the Internal Revenue Code imposes </t>
  </si>
  <si>
    <t>on most withdrawals before age 59 ½. 26 U.S.C. §72(t)(1), (2)(A)(v).</t>
  </si>
  <si>
    <t xml:space="preserve">During 2005 Kim moved the funds from the law firm's retirement plan to </t>
  </si>
  <si>
    <t xml:space="preserve">an individual retirement account. </t>
  </si>
  <si>
    <t xml:space="preserve">A rollover is not a taxable event. 26 U.S.C. §402(c); 26 C.F.R. §1.402(c)-2. </t>
  </si>
  <si>
    <t xml:space="preserve">During 2006 Kim withdrew about $240,000 from the IRA. </t>
  </si>
  <si>
    <t xml:space="preserve">He paid the income tax but not the 10% additional tax. </t>
  </si>
  <si>
    <t xml:space="preserve">The IRS concluded that he owes the 10% tax and, because he had not paid it, </t>
  </si>
  <si>
    <t xml:space="preserve">also owes a penalty for substantial underpayment of taxes. 26 U.S.C. §6662. </t>
  </si>
  <si>
    <t xml:space="preserve">The parties reduced the scope of the dispute because the money spent on tuition </t>
  </si>
  <si>
    <t xml:space="preserve">and other education expenses attending the London School of Economics and </t>
  </si>
  <si>
    <t xml:space="preserve">the amount Kim paid for his daughter's tuition and other education expenses at </t>
  </si>
  <si>
    <t xml:space="preserve">Bryn Mawr College—is not subject to the 10% tax. See 26 U.S.C. §72(t)(2)(E). </t>
  </si>
  <si>
    <t xml:space="preserve">The Tax Court held that Kim owes the 10% tax on the withdrawn money that </t>
  </si>
  <si>
    <t xml:space="preserve">he had put to other uses and also owes the penalty for a substantially inaccurate return. </t>
  </si>
  <si>
    <r>
      <t xml:space="preserve">The parties agreed that, </t>
    </r>
    <r>
      <rPr>
        <b/>
        <sz val="14"/>
        <color theme="1"/>
        <rFont val="Times New Roman"/>
        <family val="1"/>
      </rPr>
      <t>if the Tax Court's decision is correct</t>
    </r>
    <r>
      <rPr>
        <sz val="14"/>
        <color theme="1"/>
        <rFont val="Times New Roman"/>
        <family val="1"/>
      </rPr>
      <t xml:space="preserve">, </t>
    </r>
    <r>
      <rPr>
        <b/>
        <sz val="14"/>
        <color theme="1"/>
        <rFont val="Times New Roman"/>
        <family val="1"/>
      </rPr>
      <t>Kim owes $20,456.50</t>
    </r>
  </si>
  <si>
    <r>
      <t xml:space="preserve"> under §72(t)(1) and $4,091.30 under §6662</t>
    </r>
    <r>
      <rPr>
        <sz val="14"/>
        <color theme="1"/>
        <rFont val="Times New Roman"/>
        <family val="1"/>
      </rPr>
      <t xml:space="preserve">. Judgment was entered to that effect. </t>
    </r>
  </si>
  <si>
    <t xml:space="preserve">Kim asks us to hold that he owes nothing—or at least that he does not owe the </t>
  </si>
  <si>
    <t xml:space="preserve">accuracy-related penalty under §6662. </t>
  </si>
  <si>
    <t xml:space="preserve">Kim relies on §72(t)(2)(A)(v), which provides that the 10% additional tax </t>
  </si>
  <si>
    <t xml:space="preserve">does not apply to a distribution from a pension plan “made to an employee </t>
  </si>
  <si>
    <t xml:space="preserve">after separation from service after attainment of age 55”. </t>
  </si>
  <si>
    <t>What do you say, Judge?</t>
  </si>
  <si>
    <t>Non-deductible contribution creates a "basis" in the plan, tax-free distribution.</t>
  </si>
  <si>
    <t>She withdraws $20,000 at age 50?</t>
  </si>
  <si>
    <t>Is there a problem if she is "covered by an employer plan?"</t>
  </si>
  <si>
    <t>High Income, yes</t>
  </si>
  <si>
    <t>p and j</t>
  </si>
  <si>
    <t>163, 164</t>
  </si>
  <si>
    <t>Home mortgage interest &amp; Property tax on home</t>
  </si>
  <si>
    <t>How does savings account compare with investing $5,000 each year in a deductible IRA?</t>
  </si>
  <si>
    <r>
      <t xml:space="preserve">Retirement savings </t>
    </r>
    <r>
      <rPr>
        <b/>
        <u/>
        <sz val="11"/>
        <rFont val="Arial"/>
        <family val="2"/>
      </rPr>
      <t xml:space="preserve">CREDIT </t>
    </r>
    <r>
      <rPr>
        <b/>
        <sz val="11"/>
        <rFont val="Arial"/>
        <family val="2"/>
      </rPr>
      <t>threshold - Married</t>
    </r>
  </si>
  <si>
    <t>Not, tax-free</t>
  </si>
  <si>
    <t xml:space="preserve"> a, b(1)</t>
  </si>
  <si>
    <t>1. No tax on wealth creation (income) -invest cash in retirement account.</t>
  </si>
  <si>
    <t>She gets no tax break for depositing money into her savings account.</t>
  </si>
  <si>
    <t>Each year, she will pay income tax on the earnings on savings account or other investment</t>
  </si>
  <si>
    <t>1, 5</t>
  </si>
  <si>
    <t>Latest date to start receiving distributions? (if retired)</t>
  </si>
  <si>
    <t>Generally, earliest date to receive distributions (see exceptions)</t>
  </si>
  <si>
    <t>Sec. 401(a)(9)</t>
  </si>
  <si>
    <t>When she retires and spends the money, she will not owe taxes on the balance in savings acct.</t>
  </si>
  <si>
    <t>Monica elects to contribute $5,000 per year from her salary, matched by employer.</t>
  </si>
  <si>
    <t>May she give the IRA to charity?</t>
  </si>
  <si>
    <t>May she roll a regular IRA over into a Roth IRA?</t>
  </si>
  <si>
    <t>May she give IRA to former spouse in divorce?</t>
  </si>
  <si>
    <t>May she roll over an IRA received as inheritance?</t>
  </si>
  <si>
    <t>May she roll over 401(k) plan assets into an IRA?</t>
  </si>
  <si>
    <t>May she borrow from IRA or pledge an IRA for loan?</t>
  </si>
  <si>
    <t>How much may she deduct? Lesser of (1) compensation or (2) "deductible amount"</t>
  </si>
  <si>
    <t>Distributions are taxed as ORDINARY income. (Tax rates are lower when retired?)</t>
  </si>
  <si>
    <t>1. She deducts the $5,000 each year, saving taxes of 28% of $5,000.</t>
  </si>
  <si>
    <t>2. Each year, she will owe "NO" income tax on the earnings on this investment.</t>
  </si>
  <si>
    <t>3. When she retires and receives the money, she WILL owe taxes on the distributions.</t>
  </si>
  <si>
    <t>Invest in "Traditional" IRA</t>
  </si>
  <si>
    <t>Are you allowed to deduct contributions to a Roth IRA?</t>
  </si>
  <si>
    <t>2. No tax on growth of retirement funds, until distributed-normally in retirement.</t>
  </si>
  <si>
    <t>Note annual inflation adjustments to the maximum contribution</t>
  </si>
  <si>
    <t>Sec 401(k)(11)- overall employee deferral goal is met if SEP matching limited to 3%.</t>
  </si>
  <si>
    <t>Owner limit of 25% of net income (after owner SEP cont.) = 20% of NI before contribution.</t>
  </si>
  <si>
    <t>Employee Participation req: Age 21, 3 years of service, $450 of compensation.</t>
  </si>
  <si>
    <t>Mary is a MACC graduate with her own unincorporated CPA firm. She has</t>
  </si>
  <si>
    <t>two employees, paying one $50,000 per year, and the other $30,000 per year.</t>
  </si>
  <si>
    <t>Professional fees</t>
  </si>
  <si>
    <t>Salaries</t>
  </si>
  <si>
    <t>Rent and other operating expenses</t>
  </si>
  <si>
    <t>Net income before pension contributions</t>
  </si>
  <si>
    <t>and self-employment tax.</t>
  </si>
  <si>
    <t>What is the total amount that should she contribute to IRAs owned by employees?</t>
  </si>
  <si>
    <t>Total Compensation</t>
  </si>
  <si>
    <t>Maximum contribution percentage</t>
  </si>
  <si>
    <t>$100,000 and Mary contributed a total of $25,000 to the IRAs of employees.</t>
  </si>
  <si>
    <t>What is her maximum contribution to her own SEP-IRA?</t>
  </si>
  <si>
    <t>Pension contribution for employees</t>
  </si>
  <si>
    <t>Net income before self-employment tax</t>
  </si>
  <si>
    <t>Net earnings from self-employment</t>
  </si>
  <si>
    <t xml:space="preserve">Self-Employment Tax </t>
  </si>
  <si>
    <t>Percentage of SE tax used here</t>
  </si>
  <si>
    <t>Amount of SE tax deducted in pension computation</t>
  </si>
  <si>
    <t>Base for SEP-IRA max. contribution</t>
  </si>
  <si>
    <t>Maximum contribution</t>
  </si>
  <si>
    <t>Simplified Employee Plans</t>
  </si>
  <si>
    <t>This problem may require substantial instructor explanation.</t>
  </si>
  <si>
    <t>Note that in the last column above, the self-employed individual does not</t>
  </si>
  <si>
    <t>See text page 13-29 vs. 13-28.</t>
  </si>
  <si>
    <t>Repeat preceding question. Now assume that total salaries for all employees</t>
  </si>
  <si>
    <t>Invest in traditional IRA-Tax year 2016</t>
  </si>
  <si>
    <t>They each contribute $5,500 to an IRA. What is their total deduction for contributions to IRA’s?</t>
  </si>
  <si>
    <t xml:space="preserve"> Roth IRA CONTRIBUTION limit</t>
  </si>
  <si>
    <t>Simplified Employee Pension Plans [special type of IRA]</t>
  </si>
  <si>
    <t>Wanda receives a $50,000 IRA distribution. What amount is included in income?</t>
  </si>
  <si>
    <t>employer plan. How much tax-deductible contribution can she make to an IRA? </t>
  </si>
  <si>
    <t>Her income statement for 2016 is as follows.</t>
  </si>
  <si>
    <t>Indiv. 401(k)</t>
  </si>
  <si>
    <t>Note that in the last column above, the information is taken from text example 13-20.</t>
  </si>
  <si>
    <t>62, 64</t>
  </si>
  <si>
    <t>73, 74</t>
  </si>
  <si>
    <t>Characteristics of a Roth IRA?</t>
  </si>
  <si>
    <t>Under this plan she has twice as much additions to retirement funds.</t>
  </si>
  <si>
    <t>Distributions are taxed at ordinary income rates (Lower tax rates when retired?)</t>
  </si>
  <si>
    <t>This penalty NOT applicable to IRAs.</t>
  </si>
  <si>
    <t>used as loan collateral</t>
  </si>
  <si>
    <t>Using IRA as security for a loan is a</t>
  </si>
  <si>
    <t xml:space="preserve">Sec. 4974(a) includes IRA.  </t>
  </si>
  <si>
    <t>distribution of all assets of the IRA.</t>
  </si>
  <si>
    <t xml:space="preserve">Wanda (retired, age of 65), has $200,000 in traditional IRA. In the past, Wanda made (1) $40,000 in </t>
  </si>
  <si>
    <t xml:space="preserve">nondeductible contributions and (2) $60,000 of deductible contributions to the account. </t>
  </si>
  <si>
    <r>
      <t xml:space="preserve"> Both participate in corp. pension plan. Maximum combined amount they can contribute to </t>
    </r>
    <r>
      <rPr>
        <b/>
        <sz val="11"/>
        <color indexed="8"/>
        <rFont val="Calibri"/>
        <family val="2"/>
        <scheme val="minor"/>
      </rPr>
      <t>Roth IRAs</t>
    </r>
    <r>
      <rPr>
        <sz val="11"/>
        <color indexed="8"/>
        <rFont val="Calibri"/>
        <family val="2"/>
        <scheme val="minor"/>
      </rPr>
      <t>?</t>
    </r>
  </si>
  <si>
    <t xml:space="preserve"> Other income (and/or deductions for AGI)</t>
  </si>
  <si>
    <t>INFLATION: Defined Contribution limit - $53,000 for 2016</t>
  </si>
  <si>
    <t>Amount above of $450 is now $600 for 2016, inflation adjusted.</t>
  </si>
  <si>
    <t>Elective Deferral</t>
  </si>
  <si>
    <t>Catchup</t>
  </si>
  <si>
    <t>Contribution to Individual 401(k)</t>
  </si>
  <si>
    <t>See line 19 on Sch. C. Also see line 28 on pg 1 of Form 1040 for the owner's own SEP cont.</t>
  </si>
  <si>
    <t>She has a Simplified Employee Pension plan and she makes the maximum contribution.</t>
  </si>
  <si>
    <t xml:space="preserve">Individual Retirement </t>
  </si>
  <si>
    <t>Traditional IRA</t>
  </si>
  <si>
    <t>Roth IRA</t>
  </si>
  <si>
    <t xml:space="preserve">Accounts (IRA's)  </t>
  </si>
  <si>
    <t>Deductible IRA</t>
  </si>
  <si>
    <t>Non-Deductible IRA</t>
  </si>
  <si>
    <t xml:space="preserve">Contributions . Contributions . Contributions .  Contributions . Contributions . </t>
  </si>
  <si>
    <t xml:space="preserve"> Maximum amount individual</t>
  </si>
  <si>
    <t>Amount:</t>
  </si>
  <si>
    <t>limit under section 219(b)(1)(A)</t>
  </si>
  <si>
    <r>
      <rPr>
        <b/>
        <sz val="11"/>
        <rFont val="Calibri"/>
        <family val="2"/>
        <scheme val="minor"/>
      </rPr>
      <t xml:space="preserve">may </t>
    </r>
    <r>
      <rPr>
        <b/>
        <u/>
        <sz val="11"/>
        <rFont val="Calibri"/>
        <family val="2"/>
        <scheme val="minor"/>
      </rPr>
      <t>CONTRIBUTE</t>
    </r>
    <r>
      <rPr>
        <b/>
        <sz val="11"/>
        <rFont val="Calibri"/>
        <family val="2"/>
        <scheme val="minor"/>
      </rPr>
      <t xml:space="preserve"> to an IRA</t>
    </r>
  </si>
  <si>
    <t>Code:</t>
  </si>
  <si>
    <t>408A(a)</t>
  </si>
  <si>
    <t>408A(c )(2)</t>
  </si>
  <si>
    <t>Amt allowed as a deduction not counting (d)(1) or (g)</t>
  </si>
  <si>
    <t>(each year) before catch-up?</t>
  </si>
  <si>
    <t xml:space="preserve"> 219(b)(1)(A)</t>
  </si>
  <si>
    <t>408A( c)2)</t>
  </si>
  <si>
    <t>Yes, No?</t>
  </si>
  <si>
    <t xml:space="preserve"> Limit on catch-up contribution amount,</t>
  </si>
  <si>
    <t>Amount?</t>
  </si>
  <si>
    <t>(after individual reaches age 50)?</t>
  </si>
  <si>
    <t>2.</t>
  </si>
  <si>
    <r>
      <t xml:space="preserve"> Does individual </t>
    </r>
    <r>
      <rPr>
        <b/>
        <u/>
        <sz val="10"/>
        <rFont val="Calibri"/>
        <family val="2"/>
        <scheme val="minor"/>
      </rPr>
      <t>deduct</t>
    </r>
    <r>
      <rPr>
        <b/>
        <sz val="10"/>
        <rFont val="Calibri"/>
        <family val="2"/>
        <scheme val="minor"/>
      </rPr>
      <t xml:space="preserve"> the contribution?</t>
    </r>
  </si>
  <si>
    <t xml:space="preserve"> (subject to coverage and income limits)</t>
  </si>
  <si>
    <t>408(o)</t>
  </si>
  <si>
    <t>408A(c )(1)</t>
  </si>
  <si>
    <t>3.</t>
  </si>
  <si>
    <r>
      <t xml:space="preserve"> Start phase-out range for </t>
    </r>
    <r>
      <rPr>
        <b/>
        <u/>
        <sz val="10"/>
        <rFont val="Calibri"/>
        <family val="2"/>
        <scheme val="minor"/>
      </rPr>
      <t>DEDUCTION</t>
    </r>
  </si>
  <si>
    <t>Single</t>
  </si>
  <si>
    <t xml:space="preserve"> of contribution to a deductible IRA by</t>
  </si>
  <si>
    <t>Range</t>
  </si>
  <si>
    <t>Joint</t>
  </si>
  <si>
    <r>
      <rPr>
        <b/>
        <sz val="10"/>
        <rFont val="Calibri"/>
        <family val="2"/>
        <scheme val="minor"/>
      </rPr>
      <t>[</t>
    </r>
    <r>
      <rPr>
        <b/>
        <u/>
        <sz val="10"/>
        <rFont val="Calibri"/>
        <family val="2"/>
        <scheme val="minor"/>
      </rPr>
      <t>Participation in plan N/A for Roth.]</t>
    </r>
  </si>
  <si>
    <t>408A(c)(3)(C)</t>
  </si>
  <si>
    <t>4.</t>
  </si>
  <si>
    <t xml:space="preserve"> Start phase-out range for deduction for</t>
  </si>
  <si>
    <t>Joint:</t>
  </si>
  <si>
    <t>Not applicable</t>
  </si>
  <si>
    <t xml:space="preserve"> contribution to IRA, by individual who</t>
  </si>
  <si>
    <t>Range:</t>
  </si>
  <si>
    <t>for Roth</t>
  </si>
  <si>
    <t xml:space="preserve"> does not participate in employer plan</t>
  </si>
  <si>
    <t>219(g)(7)</t>
  </si>
  <si>
    <t>408A(c)(2)(A)</t>
  </si>
  <si>
    <t xml:space="preserve"> (if spouse is an active participant)?</t>
  </si>
  <si>
    <t>5.</t>
  </si>
  <si>
    <r>
      <t xml:space="preserve"> Individual makes excess </t>
    </r>
    <r>
      <rPr>
        <b/>
        <u/>
        <sz val="10"/>
        <rFont val="Calibri"/>
        <family val="2"/>
        <scheme val="minor"/>
      </rPr>
      <t>CONTRIBUTION</t>
    </r>
    <r>
      <rPr>
        <b/>
        <sz val="10"/>
        <rFont val="Calibri"/>
        <family val="2"/>
        <scheme val="minor"/>
      </rPr>
      <t>.</t>
    </r>
  </si>
  <si>
    <t>Penalty-%</t>
  </si>
  <si>
    <t xml:space="preserve"> Penalty rate on amount of excess cont.?</t>
  </si>
  <si>
    <t>4973(f)</t>
  </si>
  <si>
    <t>6.</t>
  </si>
  <si>
    <t xml:space="preserve"> Maximum taxpayer age for contribution?</t>
  </si>
  <si>
    <t xml:space="preserve"> Note: This page illustrates many important rules, but does not cover other important rules and exceptions.</t>
  </si>
  <si>
    <t>2. There is no deduction for a Roth contribution. The limit is seen in phase-out for CONTRIBUTION TO ROTH.</t>
  </si>
  <si>
    <t>1. Total of deductible, nondeductible and Roth IRA contributions may not exceed $5,500 per year, plus catchup.</t>
  </si>
  <si>
    <t>No contribution to an IRA if individual is 70.5 years of age or older. Sec. 219(d)(1). For Roth, OK. Sec. 408A( c)(4)</t>
  </si>
  <si>
    <t xml:space="preserve">3. With non-deductible IRA, you may withdraw non-deductible contributions, tax-free. </t>
  </si>
  <si>
    <t xml:space="preserve"> Roth distribution must be: (1) after age 59.5, (2) for first time home buyer expenses, </t>
  </si>
  <si>
    <t>(3) for a disabled individual, or (4) after death of owner.</t>
  </si>
  <si>
    <t>If Roth distribution is not after later of 5 years from contribution, or age 59.5, earnings distributed are taxed.</t>
  </si>
  <si>
    <t>4. For Traditional IRA, Non-deductible IRA and Roth, up to $10,000 for first time home buyer or education meets exception.</t>
  </si>
  <si>
    <t>5. Required minimum distributions should start after reaching age 72.5. Sec. 401(a)(9). Later retirement date not used.</t>
  </si>
  <si>
    <t xml:space="preserve">Accounts (IRA's) </t>
  </si>
  <si>
    <t>7.</t>
  </si>
  <si>
    <t xml:space="preserve"> Are EARNINGS of the IRA </t>
  </si>
  <si>
    <t xml:space="preserve"> subject to tax before being </t>
  </si>
  <si>
    <t xml:space="preserve"> distributed to individual?</t>
  </si>
  <si>
    <t>408(e)(1)</t>
  </si>
  <si>
    <t>408A( c)(4)</t>
  </si>
  <si>
    <t xml:space="preserve">Distributions . Distributions . Distributions .  </t>
  </si>
  <si>
    <t>8.</t>
  </si>
  <si>
    <t xml:space="preserve"> Are distributions taxable:</t>
  </si>
  <si>
    <t xml:space="preserve"> Distributions of individual's </t>
  </si>
  <si>
    <t>Taxable?</t>
  </si>
  <si>
    <t>CONTRIBUTIONS:</t>
  </si>
  <si>
    <r>
      <t xml:space="preserve"> Distributions of </t>
    </r>
    <r>
      <rPr>
        <b/>
        <u/>
        <sz val="9"/>
        <rFont val="Arial"/>
        <family val="2"/>
      </rPr>
      <t>EARNINGS</t>
    </r>
  </si>
  <si>
    <t xml:space="preserve"> in an IRA account:</t>
  </si>
  <si>
    <t xml:space="preserve"> [Qualified Distributions from </t>
  </si>
  <si>
    <t>408(d)(1)</t>
  </si>
  <si>
    <t>408A(d)(1)</t>
  </si>
  <si>
    <t xml:space="preserve">  Roth are tax-free]</t>
  </si>
  <si>
    <t>9.</t>
  </si>
  <si>
    <t xml:space="preserve"> Penalty rate: early withdrawal</t>
  </si>
  <si>
    <t>Penalty?</t>
  </si>
  <si>
    <r>
      <t xml:space="preserve"> </t>
    </r>
    <r>
      <rPr>
        <b/>
        <sz val="10"/>
        <rFont val="Arial"/>
        <family val="2"/>
      </rPr>
      <t>(before age 59.5)?</t>
    </r>
  </si>
  <si>
    <t>Exceptions: see code</t>
  </si>
  <si>
    <t xml:space="preserve"> Penalty on amt. of distribution.</t>
  </si>
  <si>
    <t xml:space="preserve"> Code:</t>
  </si>
  <si>
    <t>72(t)</t>
  </si>
  <si>
    <t xml:space="preserve"> [Roth penalty is a % of amount</t>
  </si>
  <si>
    <t xml:space="preserve"> included in income.]</t>
  </si>
  <si>
    <t xml:space="preserve"> What if you use IRA </t>
  </si>
  <si>
    <t>Include IRA balance in income</t>
  </si>
  <si>
    <t>as loan collateral?</t>
  </si>
  <si>
    <t>408( e)(4)</t>
  </si>
  <si>
    <t>10.</t>
  </si>
  <si>
    <t xml:space="preserve"> Is individual required to take</t>
  </si>
  <si>
    <t xml:space="preserve"> distributions? </t>
  </si>
  <si>
    <t>Required (Yes or No)?</t>
  </si>
  <si>
    <t>Required?</t>
  </si>
  <si>
    <t>Required</t>
  </si>
  <si>
    <t xml:space="preserve">Starting at what age? </t>
  </si>
  <si>
    <t>Age?</t>
  </si>
  <si>
    <t>N/A</t>
  </si>
  <si>
    <t>No requirement with Roth IRA</t>
  </si>
  <si>
    <t>401(a)(9)( C)</t>
  </si>
  <si>
    <t xml:space="preserve"> Excise tax (penalty tax) if </t>
  </si>
  <si>
    <t xml:space="preserve"> individual does not take </t>
  </si>
  <si>
    <t xml:space="preserve"> min. required distribution?</t>
  </si>
  <si>
    <t xml:space="preserve"> (Penalty is a percentage of</t>
  </si>
  <si>
    <t>the distribution deficiency)</t>
  </si>
  <si>
    <t>None</t>
  </si>
  <si>
    <t>Tax on amount above $118,500</t>
  </si>
  <si>
    <t>Tax on amount up to $118,500</t>
  </si>
  <si>
    <t>Adjustment to get net earnings from self-employment</t>
  </si>
  <si>
    <t>Contribution to owner's SEP-IRA  /Individual 401(k)</t>
  </si>
  <si>
    <t>have an employee, so the owner only makes a contribution to his or her 401(k).</t>
  </si>
  <si>
    <t>Certain SEP plans set up before 1997 allow elective deferrals &amp; catch-up contributions by employees.</t>
  </si>
  <si>
    <t>Contribution limit? Age 50+</t>
  </si>
  <si>
    <t>Penalty Amount? 10%</t>
  </si>
  <si>
    <t xml:space="preserve"> Phase-out range for Ded, or Contribution.</t>
  </si>
  <si>
    <r>
      <t xml:space="preserve"> </t>
    </r>
    <r>
      <rPr>
        <b/>
        <u/>
        <sz val="10"/>
        <rFont val="Calibri"/>
        <family val="2"/>
        <scheme val="minor"/>
      </rPr>
      <t>an active participant in employer plan,or</t>
    </r>
    <r>
      <rPr>
        <b/>
        <sz val="10"/>
        <rFont val="Calibri"/>
        <family val="2"/>
        <scheme val="minor"/>
      </rPr>
      <t xml:space="preserve"> </t>
    </r>
  </si>
  <si>
    <t>Roth: Phase-out is for Contribution.</t>
  </si>
  <si>
    <r>
      <t xml:space="preserve">Range affects </t>
    </r>
    <r>
      <rPr>
        <b/>
        <u/>
        <sz val="9"/>
        <rFont val="Calibri"/>
        <family val="2"/>
        <scheme val="minor"/>
      </rPr>
      <t>Deduction</t>
    </r>
  </si>
  <si>
    <r>
      <t xml:space="preserve">Range affects </t>
    </r>
    <r>
      <rPr>
        <b/>
        <u/>
        <sz val="9"/>
        <rFont val="Calibri"/>
        <family val="2"/>
        <scheme val="minor"/>
      </rPr>
      <t>Contribution</t>
    </r>
  </si>
  <si>
    <t>Jan &amp; Joe (both age 30) are married, file a 2017 joint return.  Each earns salary of $95,000. ($190,000.)</t>
  </si>
  <si>
    <r>
      <t xml:space="preserve">Section 415 referenced above (in 408(j)), </t>
    </r>
    <r>
      <rPr>
        <b/>
        <u/>
        <sz val="13"/>
        <rFont val="Calibri"/>
        <family val="2"/>
        <scheme val="minor"/>
      </rPr>
      <t>applies to Sec. 401(a) plans.</t>
    </r>
  </si>
  <si>
    <t>Wanda is a 19 year-old full-time student. She earned $3,000 in 2017. She does not particpate in an</t>
  </si>
  <si>
    <t xml:space="preserve">John and Joan are 33 years of age, married and file a joint return for 2017. </t>
  </si>
  <si>
    <t>Never</t>
  </si>
  <si>
    <t xml:space="preserve">Each earns a salary of $56,500 (total $113,000).  Both are covered by a retirement plan at work. </t>
  </si>
  <si>
    <t>Total IRA deduction limit before phase-out</t>
  </si>
  <si>
    <t xml:space="preserve"> Deduction limit - revised (after phase-out)</t>
  </si>
  <si>
    <r>
      <t xml:space="preserve"> IRA </t>
    </r>
    <r>
      <rPr>
        <b/>
        <sz val="11"/>
        <rFont val="Calibri"/>
        <family val="2"/>
        <scheme val="minor"/>
      </rPr>
      <t>DEDUCTION</t>
    </r>
    <r>
      <rPr>
        <b/>
        <sz val="10"/>
        <rFont val="Calibri"/>
        <family val="2"/>
        <scheme val="minor"/>
      </rPr>
      <t xml:space="preserve"> limit</t>
    </r>
  </si>
  <si>
    <r>
      <t xml:space="preserve"> IRA </t>
    </r>
    <r>
      <rPr>
        <b/>
        <u/>
        <sz val="11"/>
        <rFont val="Calibri"/>
        <family val="2"/>
        <scheme val="minor"/>
      </rPr>
      <t>CONTRIBUTION</t>
    </r>
    <r>
      <rPr>
        <b/>
        <sz val="10"/>
        <rFont val="Calibri"/>
        <family val="2"/>
        <scheme val="minor"/>
      </rPr>
      <t xml:space="preserve"> limit</t>
    </r>
  </si>
  <si>
    <t>See phase-our range for separate returns. No amount of a Roth contribution is ever "deductible."</t>
  </si>
  <si>
    <t>CONTRIBUTION limit - revised (after phase-out)</t>
  </si>
  <si>
    <t xml:space="preserve">Wanda is a 19 year-old full-time student. She earned $3,000 in 2017. </t>
  </si>
  <si>
    <t xml:space="preserve"> How much tax-deductible contribution can she make to an IRA? </t>
  </si>
  <si>
    <t>She does not particpate in an employer plan.</t>
  </si>
  <si>
    <t xml:space="preserve">Jan &amp; Joe (both age 30) are married, file a 2017 joint return.  </t>
  </si>
  <si>
    <t>Each earns salary of $95,000. ($190,000.)</t>
  </si>
  <si>
    <t xml:space="preserve"> Both participate in corp. pension plan. </t>
  </si>
  <si>
    <t>Maximum combined amount they can contribute to Roth IRAs?</t>
  </si>
  <si>
    <t xml:space="preserve">Wanda (retired, age of 65), has $200,000 in traditional IRA. </t>
  </si>
  <si>
    <t xml:space="preserve">(2) $60,000 of deductible contributions to the account. </t>
  </si>
  <si>
    <t xml:space="preserve">In the past, Wanda made (1) $40,000 in nondeductible contributions and </t>
  </si>
  <si>
    <t>Individual Retirement Plans</t>
  </si>
  <si>
    <t>Individual Retirement Plans -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</si>
</sst>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#,##0.0_);\(#,##0.0\)"/>
    <numFmt numFmtId="167" formatCode="0.0"/>
    <numFmt numFmtId="168" formatCode="0.0%"/>
  </numFmts>
  <fonts count="9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6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u/>
      <sz val="11"/>
      <name val="Arial Narrow"/>
      <family val="2"/>
    </font>
    <font>
      <b/>
      <sz val="14"/>
      <name val="Arial Narrow"/>
      <family val="2"/>
    </font>
    <font>
      <b/>
      <u/>
      <sz val="16"/>
      <name val="Arial Narrow"/>
      <family val="2"/>
    </font>
    <font>
      <b/>
      <sz val="14"/>
      <name val="Arial Black"/>
      <family val="2"/>
    </font>
    <font>
      <b/>
      <sz val="16"/>
      <name val="Arial Narrow"/>
      <family val="2"/>
    </font>
    <font>
      <b/>
      <u/>
      <sz val="12"/>
      <name val="Arial"/>
      <family val="2"/>
    </font>
    <font>
      <b/>
      <sz val="12"/>
      <name val="Arial Narrow"/>
      <family val="2"/>
    </font>
    <font>
      <b/>
      <sz val="18"/>
      <name val="Arial Narrow"/>
      <family val="2"/>
    </font>
    <font>
      <b/>
      <sz val="12"/>
      <name val="Arial Black"/>
      <family val="2"/>
    </font>
    <font>
      <b/>
      <sz val="18"/>
      <name val="Arial"/>
      <family val="2"/>
    </font>
    <font>
      <b/>
      <u/>
      <sz val="14"/>
      <name val="Arial"/>
      <family val="2"/>
    </font>
    <font>
      <sz val="10"/>
      <name val="Arial Narrow"/>
      <family val="2"/>
    </font>
    <font>
      <b/>
      <sz val="20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Arial"/>
      <family val="2"/>
    </font>
    <font>
      <b/>
      <u/>
      <sz val="11"/>
      <name val="Arial"/>
      <family val="2"/>
    </font>
    <font>
      <sz val="9"/>
      <name val="Arial Narrow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2D2C2A"/>
      <name val="Calibri"/>
      <family val="2"/>
      <scheme val="minor"/>
    </font>
    <font>
      <sz val="16"/>
      <color rgb="FF2D2C2A"/>
      <name val="Calibri"/>
      <family val="2"/>
      <scheme val="minor"/>
    </font>
    <font>
      <b/>
      <sz val="12"/>
      <color rgb="FF2D2C2A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9"/>
      <name val="Arial"/>
      <family val="2"/>
    </font>
    <font>
      <b/>
      <u/>
      <sz val="9"/>
      <name val="Calibri"/>
      <family val="2"/>
      <scheme val="minor"/>
    </font>
    <font>
      <b/>
      <u val="double"/>
      <sz val="11.5"/>
      <color rgb="FFC0000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u/>
      <sz val="13"/>
      <name val="Calibri"/>
      <family val="2"/>
      <scheme val="minor"/>
    </font>
    <font>
      <b/>
      <sz val="12.5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</fills>
  <borders count="2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4" fillId="0" borderId="0"/>
    <xf numFmtId="0" fontId="38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067">
    <xf numFmtId="0" fontId="0" fillId="0" borderId="0" xfId="0"/>
    <xf numFmtId="0" fontId="7" fillId="0" borderId="4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6" fontId="7" fillId="0" borderId="54" xfId="0" applyNumberFormat="1" applyFont="1" applyBorder="1" applyAlignment="1">
      <alignment vertical="center"/>
    </xf>
    <xf numFmtId="0" fontId="7" fillId="0" borderId="55" xfId="0" applyFont="1" applyBorder="1" applyAlignment="1">
      <alignment horizontal="right" vertical="center"/>
    </xf>
    <xf numFmtId="0" fontId="7" fillId="0" borderId="5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2"/>
    </xf>
    <xf numFmtId="6" fontId="7" fillId="0" borderId="48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center" vertical="center"/>
    </xf>
    <xf numFmtId="164" fontId="13" fillId="0" borderId="54" xfId="1" applyNumberFormat="1" applyFont="1" applyBorder="1" applyAlignment="1">
      <alignment vertical="center"/>
    </xf>
    <xf numFmtId="164" fontId="14" fillId="0" borderId="55" xfId="1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 indent="1"/>
    </xf>
    <xf numFmtId="164" fontId="13" fillId="0" borderId="20" xfId="1" applyNumberFormat="1" applyFont="1" applyBorder="1" applyAlignment="1">
      <alignment vertical="center"/>
    </xf>
    <xf numFmtId="43" fontId="13" fillId="0" borderId="20" xfId="1" applyNumberFormat="1" applyFont="1" applyBorder="1" applyAlignment="1">
      <alignment vertical="center"/>
    </xf>
    <xf numFmtId="164" fontId="13" fillId="0" borderId="25" xfId="1" applyNumberFormat="1" applyFont="1" applyBorder="1" applyAlignment="1">
      <alignment vertical="center"/>
    </xf>
    <xf numFmtId="9" fontId="13" fillId="0" borderId="25" xfId="2" applyFont="1" applyBorder="1" applyAlignment="1">
      <alignment vertical="center"/>
    </xf>
    <xf numFmtId="43" fontId="13" fillId="0" borderId="25" xfId="1" applyNumberFormat="1" applyFont="1" applyBorder="1" applyAlignment="1">
      <alignment vertical="center"/>
    </xf>
    <xf numFmtId="0" fontId="13" fillId="0" borderId="54" xfId="0" applyFont="1" applyBorder="1" applyAlignment="1">
      <alignment vertical="center"/>
    </xf>
    <xf numFmtId="164" fontId="12" fillId="0" borderId="44" xfId="1" applyNumberFormat="1" applyFont="1" applyBorder="1" applyAlignment="1">
      <alignment vertical="center"/>
    </xf>
    <xf numFmtId="0" fontId="15" fillId="0" borderId="54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2" fillId="0" borderId="0" xfId="0" applyFont="1" applyBorder="1" applyAlignment="1">
      <alignment vertical="center"/>
    </xf>
    <xf numFmtId="164" fontId="12" fillId="0" borderId="54" xfId="1" applyNumberFormat="1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164" fontId="12" fillId="0" borderId="45" xfId="1" applyNumberFormat="1" applyFont="1" applyBorder="1" applyAlignment="1">
      <alignment vertical="center"/>
    </xf>
    <xf numFmtId="0" fontId="7" fillId="0" borderId="46" xfId="0" applyFont="1" applyBorder="1" applyAlignment="1">
      <alignment horizontal="right" vertical="center"/>
    </xf>
    <xf numFmtId="0" fontId="7" fillId="0" borderId="53" xfId="0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164" fontId="12" fillId="0" borderId="51" xfId="1" applyNumberFormat="1" applyFont="1" applyBorder="1" applyAlignment="1">
      <alignment vertical="center"/>
    </xf>
    <xf numFmtId="0" fontId="7" fillId="0" borderId="52" xfId="0" applyFont="1" applyBorder="1" applyAlignment="1">
      <alignment horizontal="right" vertical="center"/>
    </xf>
    <xf numFmtId="0" fontId="3" fillId="0" borderId="53" xfId="0" applyFont="1" applyBorder="1" applyAlignment="1">
      <alignment vertical="center"/>
    </xf>
    <xf numFmtId="0" fontId="7" fillId="0" borderId="0" xfId="0" applyFont="1" applyBorder="1" applyAlignment="1">
      <alignment horizontal="left" vertical="center" indent="1"/>
    </xf>
    <xf numFmtId="6" fontId="7" fillId="0" borderId="45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2" fillId="0" borderId="55" xfId="0" applyFont="1" applyBorder="1" applyAlignment="1">
      <alignment horizontal="left" vertical="center"/>
    </xf>
    <xf numFmtId="6" fontId="2" fillId="0" borderId="0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0" fontId="7" fillId="0" borderId="0" xfId="0" applyFont="1" applyBorder="1" applyAlignment="1">
      <alignment horizontal="center" vertical="center"/>
    </xf>
    <xf numFmtId="0" fontId="17" fillId="0" borderId="58" xfId="3" applyFont="1" applyBorder="1" applyAlignment="1">
      <alignment horizontal="center" vertical="center"/>
    </xf>
    <xf numFmtId="0" fontId="17" fillId="0" borderId="59" xfId="3" applyFont="1" applyBorder="1" applyAlignment="1">
      <alignment horizontal="center" vertical="center"/>
    </xf>
    <xf numFmtId="0" fontId="17" fillId="0" borderId="60" xfId="3" applyFont="1" applyBorder="1" applyAlignment="1">
      <alignment horizontal="left" vertical="center"/>
    </xf>
    <xf numFmtId="0" fontId="17" fillId="0" borderId="61" xfId="3" applyFont="1" applyBorder="1" applyAlignment="1">
      <alignment horizontal="left" vertical="center"/>
    </xf>
    <xf numFmtId="0" fontId="17" fillId="0" borderId="62" xfId="3" applyFont="1" applyBorder="1" applyAlignment="1">
      <alignment horizontal="left" vertical="center"/>
    </xf>
    <xf numFmtId="43" fontId="18" fillId="0" borderId="58" xfId="4" applyFont="1" applyBorder="1" applyAlignment="1">
      <alignment horizontal="center" vertical="center"/>
    </xf>
    <xf numFmtId="0" fontId="17" fillId="0" borderId="63" xfId="3" applyFont="1" applyBorder="1" applyAlignment="1">
      <alignment horizontal="center" vertical="center"/>
    </xf>
    <xf numFmtId="0" fontId="17" fillId="0" borderId="60" xfId="3" applyFont="1" applyBorder="1" applyAlignment="1">
      <alignment horizontal="center" vertical="center"/>
    </xf>
    <xf numFmtId="0" fontId="17" fillId="0" borderId="64" xfId="3" applyFont="1" applyBorder="1" applyAlignment="1">
      <alignment horizontal="left" vertical="center"/>
    </xf>
    <xf numFmtId="0" fontId="17" fillId="0" borderId="65" xfId="3" applyFont="1" applyFill="1" applyBorder="1" applyAlignment="1">
      <alignment horizontal="center" vertical="center"/>
    </xf>
    <xf numFmtId="0" fontId="17" fillId="0" borderId="66" xfId="3" applyFont="1" applyFill="1" applyBorder="1" applyAlignment="1">
      <alignment horizontal="center" vertical="center"/>
    </xf>
    <xf numFmtId="0" fontId="13" fillId="0" borderId="0" xfId="3" applyAlignment="1">
      <alignment vertical="center"/>
    </xf>
    <xf numFmtId="0" fontId="17" fillId="0" borderId="67" xfId="3" quotePrefix="1" applyFont="1" applyBorder="1" applyAlignment="1">
      <alignment horizontal="center" vertical="center"/>
    </xf>
    <xf numFmtId="0" fontId="17" fillId="0" borderId="68" xfId="3" applyFont="1" applyBorder="1" applyAlignment="1">
      <alignment horizontal="center" vertical="center"/>
    </xf>
    <xf numFmtId="0" fontId="17" fillId="0" borderId="69" xfId="3" applyFont="1" applyBorder="1" applyAlignment="1">
      <alignment horizontal="center" vertical="center"/>
    </xf>
    <xf numFmtId="0" fontId="17" fillId="0" borderId="56" xfId="3" applyFont="1" applyBorder="1" applyAlignment="1">
      <alignment horizontal="center" vertical="center"/>
    </xf>
    <xf numFmtId="0" fontId="17" fillId="0" borderId="0" xfId="3" applyFont="1" applyBorder="1" applyAlignment="1">
      <alignment horizontal="center" vertical="center"/>
    </xf>
    <xf numFmtId="43" fontId="17" fillId="0" borderId="67" xfId="4" applyFont="1" applyBorder="1" applyAlignment="1">
      <alignment horizontal="center" vertical="center"/>
    </xf>
    <xf numFmtId="0" fontId="17" fillId="0" borderId="0" xfId="3" applyFont="1" applyBorder="1" applyAlignment="1">
      <alignment horizontal="left" vertical="center"/>
    </xf>
    <xf numFmtId="0" fontId="17" fillId="0" borderId="70" xfId="3" applyFont="1" applyBorder="1" applyAlignment="1">
      <alignment horizontal="center" vertical="center"/>
    </xf>
    <xf numFmtId="0" fontId="17" fillId="0" borderId="55" xfId="3" applyFont="1" applyBorder="1" applyAlignment="1">
      <alignment horizontal="center" vertical="center"/>
    </xf>
    <xf numFmtId="0" fontId="17" fillId="0" borderId="71" xfId="3" applyFont="1" applyBorder="1" applyAlignment="1">
      <alignment horizontal="center" vertical="center"/>
    </xf>
    <xf numFmtId="165" fontId="17" fillId="0" borderId="73" xfId="3" applyNumberFormat="1" applyFont="1" applyFill="1" applyBorder="1" applyAlignment="1">
      <alignment horizontal="center" vertical="center"/>
    </xf>
    <xf numFmtId="165" fontId="17" fillId="0" borderId="72" xfId="3" applyNumberFormat="1" applyFont="1" applyFill="1" applyBorder="1" applyAlignment="1">
      <alignment horizontal="center" vertical="center"/>
    </xf>
    <xf numFmtId="0" fontId="17" fillId="0" borderId="74" xfId="3" applyFont="1" applyBorder="1" applyAlignment="1">
      <alignment horizontal="center" vertical="center"/>
    </xf>
    <xf numFmtId="0" fontId="17" fillId="0" borderId="75" xfId="3" applyFont="1" applyBorder="1" applyAlignment="1">
      <alignment horizontal="center" vertical="center"/>
    </xf>
    <xf numFmtId="0" fontId="17" fillId="0" borderId="76" xfId="3" applyFont="1" applyBorder="1" applyAlignment="1">
      <alignment horizontal="center" vertical="center"/>
    </xf>
    <xf numFmtId="0" fontId="17" fillId="0" borderId="77" xfId="3" applyFont="1" applyBorder="1" applyAlignment="1">
      <alignment horizontal="center" vertical="center"/>
    </xf>
    <xf numFmtId="0" fontId="17" fillId="0" borderId="78" xfId="3" applyFont="1" applyBorder="1" applyAlignment="1">
      <alignment horizontal="center" vertical="center"/>
    </xf>
    <xf numFmtId="43" fontId="17" fillId="0" borderId="74" xfId="4" applyFont="1" applyBorder="1" applyAlignment="1">
      <alignment horizontal="center" vertical="center"/>
    </xf>
    <xf numFmtId="0" fontId="17" fillId="0" borderId="78" xfId="3" applyFont="1" applyBorder="1" applyAlignment="1">
      <alignment horizontal="left" vertical="center"/>
    </xf>
    <xf numFmtId="0" fontId="17" fillId="0" borderId="79" xfId="3" applyFont="1" applyBorder="1" applyAlignment="1">
      <alignment horizontal="center" vertical="center"/>
    </xf>
    <xf numFmtId="0" fontId="17" fillId="0" borderId="80" xfId="3" applyFont="1" applyBorder="1" applyAlignment="1">
      <alignment horizontal="center" vertical="center"/>
    </xf>
    <xf numFmtId="0" fontId="17" fillId="0" borderId="81" xfId="3" applyFont="1" applyBorder="1" applyAlignment="1">
      <alignment horizontal="center" vertical="center"/>
    </xf>
    <xf numFmtId="165" fontId="17" fillId="0" borderId="82" xfId="3" applyNumberFormat="1" applyFont="1" applyFill="1" applyBorder="1" applyAlignment="1">
      <alignment horizontal="center" vertical="center"/>
    </xf>
    <xf numFmtId="165" fontId="17" fillId="0" borderId="83" xfId="3" applyNumberFormat="1" applyFont="1" applyFill="1" applyBorder="1" applyAlignment="1">
      <alignment horizontal="center" vertical="center"/>
    </xf>
    <xf numFmtId="0" fontId="13" fillId="0" borderId="78" xfId="3" applyBorder="1" applyAlignment="1">
      <alignment vertical="center"/>
    </xf>
    <xf numFmtId="0" fontId="17" fillId="0" borderId="67" xfId="3" applyFont="1" applyBorder="1" applyAlignment="1">
      <alignment horizontal="center" vertical="center"/>
    </xf>
    <xf numFmtId="0" fontId="17" fillId="3" borderId="68" xfId="3" applyFont="1" applyFill="1" applyBorder="1" applyAlignment="1">
      <alignment horizontal="center" vertical="center"/>
    </xf>
    <xf numFmtId="0" fontId="17" fillId="3" borderId="69" xfId="3" applyFont="1" applyFill="1" applyBorder="1" applyAlignment="1">
      <alignment horizontal="center" vertical="center"/>
    </xf>
    <xf numFmtId="0" fontId="17" fillId="3" borderId="56" xfId="3" applyFont="1" applyFill="1" applyBorder="1" applyAlignment="1">
      <alignment horizontal="center" vertical="center"/>
    </xf>
    <xf numFmtId="165" fontId="17" fillId="0" borderId="73" xfId="3" applyNumberFormat="1" applyFont="1" applyFill="1" applyBorder="1" applyAlignment="1">
      <alignment horizontal="right" vertical="center"/>
    </xf>
    <xf numFmtId="0" fontId="17" fillId="4" borderId="67" xfId="3" applyFont="1" applyFill="1" applyBorder="1" applyAlignment="1">
      <alignment horizontal="center" vertical="center"/>
    </xf>
    <xf numFmtId="0" fontId="17" fillId="4" borderId="68" xfId="3" applyFont="1" applyFill="1" applyBorder="1" applyAlignment="1">
      <alignment horizontal="center" vertical="center"/>
    </xf>
    <xf numFmtId="0" fontId="17" fillId="4" borderId="69" xfId="3" applyFont="1" applyFill="1" applyBorder="1" applyAlignment="1">
      <alignment horizontal="center" vertical="center"/>
    </xf>
    <xf numFmtId="0" fontId="17" fillId="4" borderId="56" xfId="3" applyFont="1" applyFill="1" applyBorder="1" applyAlignment="1">
      <alignment horizontal="center" vertical="center"/>
    </xf>
    <xf numFmtId="0" fontId="17" fillId="4" borderId="0" xfId="3" applyFont="1" applyFill="1" applyBorder="1" applyAlignment="1">
      <alignment horizontal="center" vertical="center"/>
    </xf>
    <xf numFmtId="43" fontId="17" fillId="4" borderId="67" xfId="4" applyFont="1" applyFill="1" applyBorder="1" applyAlignment="1">
      <alignment horizontal="center" vertical="center"/>
    </xf>
    <xf numFmtId="0" fontId="17" fillId="4" borderId="0" xfId="3" applyFont="1" applyFill="1" applyBorder="1" applyAlignment="1">
      <alignment horizontal="left" vertical="center"/>
    </xf>
    <xf numFmtId="0" fontId="17" fillId="4" borderId="70" xfId="3" applyFont="1" applyFill="1" applyBorder="1" applyAlignment="1">
      <alignment horizontal="center" vertical="center"/>
    </xf>
    <xf numFmtId="0" fontId="17" fillId="4" borderId="55" xfId="3" applyFont="1" applyFill="1" applyBorder="1" applyAlignment="1">
      <alignment horizontal="center" vertical="center"/>
    </xf>
    <xf numFmtId="0" fontId="17" fillId="4" borderId="71" xfId="3" applyFont="1" applyFill="1" applyBorder="1" applyAlignment="1">
      <alignment horizontal="center" vertical="center"/>
    </xf>
    <xf numFmtId="165" fontId="17" fillId="4" borderId="72" xfId="3" applyNumberFormat="1" applyFont="1" applyFill="1" applyBorder="1" applyAlignment="1">
      <alignment horizontal="right" vertical="center"/>
    </xf>
    <xf numFmtId="165" fontId="17" fillId="4" borderId="73" xfId="3" applyNumberFormat="1" applyFont="1" applyFill="1" applyBorder="1" applyAlignment="1">
      <alignment horizontal="right" vertical="center"/>
    </xf>
    <xf numFmtId="0" fontId="19" fillId="0" borderId="68" xfId="3" applyFont="1" applyBorder="1" applyAlignment="1">
      <alignment horizontal="center" vertical="center"/>
    </xf>
    <xf numFmtId="165" fontId="17" fillId="0" borderId="72" xfId="3" applyNumberFormat="1" applyFont="1" applyFill="1" applyBorder="1" applyAlignment="1">
      <alignment horizontal="right" vertical="center"/>
    </xf>
    <xf numFmtId="0" fontId="27" fillId="0" borderId="0" xfId="3" applyFont="1" applyBorder="1" applyAlignment="1">
      <alignment horizontal="center" vertical="center"/>
    </xf>
    <xf numFmtId="0" fontId="25" fillId="0" borderId="68" xfId="3" applyFont="1" applyBorder="1" applyAlignment="1">
      <alignment horizontal="center" vertical="center"/>
    </xf>
    <xf numFmtId="0" fontId="25" fillId="0" borderId="69" xfId="3" applyFont="1" applyBorder="1" applyAlignment="1">
      <alignment horizontal="center" vertical="center"/>
    </xf>
    <xf numFmtId="0" fontId="25" fillId="0" borderId="56" xfId="3" applyFont="1" applyBorder="1" applyAlignment="1">
      <alignment horizontal="center" vertical="center"/>
    </xf>
    <xf numFmtId="0" fontId="25" fillId="0" borderId="0" xfId="3" applyFont="1" applyBorder="1" applyAlignment="1">
      <alignment horizontal="center" vertical="center"/>
    </xf>
    <xf numFmtId="43" fontId="25" fillId="0" borderId="67" xfId="4" applyFont="1" applyBorder="1" applyAlignment="1">
      <alignment horizontal="center" vertical="center"/>
    </xf>
    <xf numFmtId="0" fontId="17" fillId="0" borderId="84" xfId="3" applyFont="1" applyBorder="1" applyAlignment="1">
      <alignment horizontal="center" vertical="center"/>
    </xf>
    <xf numFmtId="0" fontId="17" fillId="0" borderId="85" xfId="3" applyFont="1" applyBorder="1" applyAlignment="1">
      <alignment horizontal="center" vertical="center"/>
    </xf>
    <xf numFmtId="0" fontId="17" fillId="0" borderId="86" xfId="3" applyFont="1" applyBorder="1" applyAlignment="1">
      <alignment horizontal="center" vertical="center"/>
    </xf>
    <xf numFmtId="0" fontId="17" fillId="0" borderId="87" xfId="3" applyFont="1" applyBorder="1" applyAlignment="1">
      <alignment horizontal="center" vertical="center"/>
    </xf>
    <xf numFmtId="0" fontId="17" fillId="0" borderId="88" xfId="3" applyFont="1" applyBorder="1" applyAlignment="1">
      <alignment horizontal="center" vertical="center"/>
    </xf>
    <xf numFmtId="43" fontId="17" fillId="0" borderId="84" xfId="4" applyFont="1" applyBorder="1" applyAlignment="1">
      <alignment horizontal="center" vertical="center"/>
    </xf>
    <xf numFmtId="0" fontId="17" fillId="0" borderId="88" xfId="3" applyFont="1" applyBorder="1" applyAlignment="1">
      <alignment horizontal="left" vertical="center"/>
    </xf>
    <xf numFmtId="0" fontId="17" fillId="0" borderId="89" xfId="3" applyFont="1" applyBorder="1" applyAlignment="1">
      <alignment horizontal="center" vertical="center"/>
    </xf>
    <xf numFmtId="0" fontId="17" fillId="0" borderId="90" xfId="3" applyFont="1" applyBorder="1" applyAlignment="1">
      <alignment horizontal="center" vertical="center"/>
    </xf>
    <xf numFmtId="0" fontId="17" fillId="0" borderId="91" xfId="3" applyFont="1" applyBorder="1" applyAlignment="1">
      <alignment horizontal="center" vertical="center"/>
    </xf>
    <xf numFmtId="165" fontId="17" fillId="0" borderId="92" xfId="3" applyNumberFormat="1" applyFont="1" applyFill="1" applyBorder="1" applyAlignment="1">
      <alignment horizontal="right" vertical="center"/>
    </xf>
    <xf numFmtId="165" fontId="17" fillId="0" borderId="93" xfId="3" applyNumberFormat="1" applyFont="1" applyFill="1" applyBorder="1" applyAlignment="1">
      <alignment horizontal="right" vertical="center"/>
    </xf>
    <xf numFmtId="0" fontId="17" fillId="0" borderId="94" xfId="3" applyFont="1" applyBorder="1" applyAlignment="1">
      <alignment horizontal="center" vertical="center"/>
    </xf>
    <xf numFmtId="0" fontId="17" fillId="0" borderId="95" xfId="3" applyFont="1" applyBorder="1" applyAlignment="1">
      <alignment horizontal="center" vertical="center"/>
    </xf>
    <xf numFmtId="0" fontId="17" fillId="0" borderId="96" xfId="3" applyFont="1" applyBorder="1" applyAlignment="1">
      <alignment horizontal="center" vertical="center"/>
    </xf>
    <xf numFmtId="0" fontId="17" fillId="0" borderId="97" xfId="3" applyFont="1" applyBorder="1" applyAlignment="1">
      <alignment horizontal="center" vertical="center"/>
    </xf>
    <xf numFmtId="0" fontId="17" fillId="0" borderId="98" xfId="3" applyFont="1" applyBorder="1" applyAlignment="1">
      <alignment horizontal="center" vertical="center"/>
    </xf>
    <xf numFmtId="43" fontId="17" fillId="0" borderId="94" xfId="4" applyFont="1" applyBorder="1" applyAlignment="1">
      <alignment horizontal="center" vertical="center"/>
    </xf>
    <xf numFmtId="0" fontId="17" fillId="0" borderId="98" xfId="3" applyFont="1" applyBorder="1" applyAlignment="1">
      <alignment horizontal="left" vertical="center"/>
    </xf>
    <xf numFmtId="0" fontId="17" fillId="0" borderId="99" xfId="3" applyFont="1" applyBorder="1" applyAlignment="1">
      <alignment horizontal="center" vertical="center"/>
    </xf>
    <xf numFmtId="0" fontId="17" fillId="0" borderId="100" xfId="3" applyFont="1" applyBorder="1" applyAlignment="1">
      <alignment horizontal="center" vertical="center"/>
    </xf>
    <xf numFmtId="0" fontId="17" fillId="0" borderId="101" xfId="3" applyFont="1" applyBorder="1" applyAlignment="1">
      <alignment horizontal="center" vertical="center"/>
    </xf>
    <xf numFmtId="165" fontId="17" fillId="0" borderId="102" xfId="3" applyNumberFormat="1" applyFont="1" applyFill="1" applyBorder="1" applyAlignment="1">
      <alignment horizontal="right" vertical="center"/>
    </xf>
    <xf numFmtId="165" fontId="17" fillId="0" borderId="103" xfId="3" applyNumberFormat="1" applyFont="1" applyFill="1" applyBorder="1" applyAlignment="1">
      <alignment horizontal="right" vertical="center"/>
    </xf>
    <xf numFmtId="0" fontId="13" fillId="0" borderId="0" xfId="3" applyBorder="1" applyAlignment="1">
      <alignment vertical="center"/>
    </xf>
    <xf numFmtId="0" fontId="13" fillId="0" borderId="98" xfId="3" applyBorder="1" applyAlignment="1">
      <alignment vertical="center"/>
    </xf>
    <xf numFmtId="0" fontId="27" fillId="0" borderId="88" xfId="3" applyFont="1" applyBorder="1" applyAlignment="1">
      <alignment horizontal="center" vertical="center"/>
    </xf>
    <xf numFmtId="165" fontId="17" fillId="0" borderId="82" xfId="3" applyNumberFormat="1" applyFont="1" applyFill="1" applyBorder="1" applyAlignment="1">
      <alignment horizontal="right" vertical="center"/>
    </xf>
    <xf numFmtId="165" fontId="17" fillId="0" borderId="83" xfId="3" applyNumberFormat="1" applyFont="1" applyFill="1" applyBorder="1" applyAlignment="1">
      <alignment horizontal="right" vertical="center"/>
    </xf>
    <xf numFmtId="0" fontId="32" fillId="0" borderId="0" xfId="3" applyFont="1" applyBorder="1" applyAlignment="1">
      <alignment horizontal="center" vertical="center"/>
    </xf>
    <xf numFmtId="0" fontId="17" fillId="0" borderId="104" xfId="3" applyFont="1" applyBorder="1" applyAlignment="1">
      <alignment horizontal="center" vertical="center"/>
    </xf>
    <xf numFmtId="0" fontId="17" fillId="0" borderId="105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106" xfId="3" applyFont="1" applyBorder="1" applyAlignment="1">
      <alignment horizontal="center" vertical="center"/>
    </xf>
    <xf numFmtId="0" fontId="17" fillId="0" borderId="10" xfId="3" applyFont="1" applyBorder="1" applyAlignment="1">
      <alignment horizontal="center" vertical="center"/>
    </xf>
    <xf numFmtId="43" fontId="17" fillId="0" borderId="104" xfId="4" applyFont="1" applyBorder="1" applyAlignment="1">
      <alignment horizontal="center" vertical="center"/>
    </xf>
    <xf numFmtId="0" fontId="17" fillId="0" borderId="10" xfId="3" applyFont="1" applyBorder="1" applyAlignment="1">
      <alignment horizontal="left" vertical="center"/>
    </xf>
    <xf numFmtId="0" fontId="17" fillId="0" borderId="107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108" xfId="3" applyFont="1" applyBorder="1" applyAlignment="1">
      <alignment horizontal="center" vertical="center"/>
    </xf>
    <xf numFmtId="165" fontId="17" fillId="0" borderId="109" xfId="3" applyNumberFormat="1" applyFont="1" applyFill="1" applyBorder="1" applyAlignment="1">
      <alignment horizontal="right" vertical="center"/>
    </xf>
    <xf numFmtId="0" fontId="19" fillId="0" borderId="85" xfId="3" applyFont="1" applyBorder="1" applyAlignment="1">
      <alignment horizontal="center" vertical="center"/>
    </xf>
    <xf numFmtId="0" fontId="17" fillId="0" borderId="87" xfId="3" applyFont="1" applyBorder="1" applyAlignment="1">
      <alignment horizontal="left" vertical="center" indent="1"/>
    </xf>
    <xf numFmtId="165" fontId="17" fillId="0" borderId="92" xfId="3" applyNumberFormat="1" applyFont="1" applyFill="1" applyBorder="1" applyAlignment="1">
      <alignment horizontal="center" vertical="center"/>
    </xf>
    <xf numFmtId="165" fontId="17" fillId="0" borderId="93" xfId="3" applyNumberFormat="1" applyFont="1" applyFill="1" applyBorder="1" applyAlignment="1">
      <alignment horizontal="center" vertical="center"/>
    </xf>
    <xf numFmtId="0" fontId="35" fillId="0" borderId="0" xfId="3" applyFont="1" applyAlignment="1">
      <alignment horizontal="center"/>
    </xf>
    <xf numFmtId="43" fontId="12" fillId="0" borderId="0" xfId="4" applyFont="1" applyAlignment="1">
      <alignment horizontal="center"/>
    </xf>
    <xf numFmtId="0" fontId="12" fillId="0" borderId="0" xfId="3" applyFont="1" applyAlignment="1">
      <alignment horizontal="left" indent="1"/>
    </xf>
    <xf numFmtId="0" fontId="35" fillId="0" borderId="0" xfId="3" applyFont="1" applyFill="1" applyAlignment="1">
      <alignment horizontal="center"/>
    </xf>
    <xf numFmtId="0" fontId="13" fillId="0" borderId="0" xfId="3"/>
    <xf numFmtId="0" fontId="14" fillId="0" borderId="0" xfId="5" applyFont="1"/>
    <xf numFmtId="0" fontId="36" fillId="0" borderId="0" xfId="5" applyFont="1"/>
    <xf numFmtId="0" fontId="14" fillId="0" borderId="0" xfId="5"/>
    <xf numFmtId="0" fontId="22" fillId="0" borderId="0" xfId="5" applyFont="1"/>
    <xf numFmtId="0" fontId="13" fillId="0" borderId="110" xfId="5" applyFont="1" applyBorder="1" applyAlignment="1">
      <alignment horizontal="center" vertical="top" wrapText="1"/>
    </xf>
    <xf numFmtId="0" fontId="13" fillId="0" borderId="62" xfId="5" applyFont="1" applyBorder="1" applyAlignment="1">
      <alignment horizontal="center" vertical="top" wrapText="1"/>
    </xf>
    <xf numFmtId="0" fontId="13" fillId="0" borderId="66" xfId="5" applyFont="1" applyBorder="1" applyAlignment="1">
      <alignment horizontal="left" vertical="top" wrapText="1" indent="1"/>
    </xf>
    <xf numFmtId="0" fontId="14" fillId="0" borderId="114" xfId="5" applyFont="1" applyBorder="1" applyAlignment="1">
      <alignment horizontal="center" vertical="top" wrapText="1"/>
    </xf>
    <xf numFmtId="0" fontId="14" fillId="0" borderId="117" xfId="5" applyFont="1" applyBorder="1" applyAlignment="1">
      <alignment horizontal="center" vertical="top" wrapText="1"/>
    </xf>
    <xf numFmtId="0" fontId="14" fillId="0" borderId="118" xfId="5" applyFont="1" applyBorder="1" applyAlignment="1">
      <alignment horizontal="center" vertical="top" wrapText="1"/>
    </xf>
    <xf numFmtId="0" fontId="13" fillId="0" borderId="120" xfId="5" applyFont="1" applyBorder="1" applyAlignment="1">
      <alignment horizontal="center" vertical="top" wrapText="1"/>
    </xf>
    <xf numFmtId="0" fontId="14" fillId="0" borderId="123" xfId="5" applyFont="1" applyBorder="1" applyAlignment="1">
      <alignment horizontal="center" vertical="top" wrapText="1"/>
    </xf>
    <xf numFmtId="0" fontId="14" fillId="0" borderId="120" xfId="5" applyFont="1" applyBorder="1" applyAlignment="1">
      <alignment horizontal="center" vertical="top" wrapText="1"/>
    </xf>
    <xf numFmtId="0" fontId="14" fillId="0" borderId="126" xfId="5" applyFont="1" applyBorder="1" applyAlignment="1">
      <alignment horizontal="center" vertical="top" wrapText="1"/>
    </xf>
    <xf numFmtId="0" fontId="14" fillId="0" borderId="129" xfId="5" applyFont="1" applyBorder="1" applyAlignment="1">
      <alignment horizontal="center" vertical="top" wrapText="1"/>
    </xf>
    <xf numFmtId="0" fontId="21" fillId="0" borderId="94" xfId="5" applyFont="1" applyBorder="1" applyAlignment="1"/>
    <xf numFmtId="0" fontId="21" fillId="0" borderId="98" xfId="5" applyFont="1" applyBorder="1" applyAlignment="1">
      <alignment horizontal="left" indent="1"/>
    </xf>
    <xf numFmtId="0" fontId="21" fillId="0" borderId="98" xfId="5" applyFont="1" applyBorder="1"/>
    <xf numFmtId="0" fontId="21" fillId="0" borderId="103" xfId="5" applyFont="1" applyBorder="1" applyAlignment="1">
      <alignment horizontal="left" indent="1"/>
    </xf>
    <xf numFmtId="0" fontId="39" fillId="0" borderId="120" xfId="5" applyFont="1" applyBorder="1" applyAlignment="1">
      <alignment horizontal="center" vertical="top" wrapText="1"/>
    </xf>
    <xf numFmtId="0" fontId="39" fillId="0" borderId="121" xfId="5" applyFont="1" applyBorder="1" applyAlignment="1">
      <alignment horizontal="left" vertical="top" wrapText="1" indent="1"/>
    </xf>
    <xf numFmtId="0" fontId="39" fillId="0" borderId="122" xfId="5" applyFont="1" applyBorder="1" applyAlignment="1">
      <alignment horizontal="left" vertical="top" wrapText="1" indent="1"/>
    </xf>
    <xf numFmtId="0" fontId="39" fillId="0" borderId="126" xfId="5" applyFont="1" applyBorder="1" applyAlignment="1">
      <alignment horizontal="center" vertical="top" wrapText="1"/>
    </xf>
    <xf numFmtId="0" fontId="40" fillId="0" borderId="127" xfId="5" applyFont="1" applyBorder="1" applyAlignment="1">
      <alignment horizontal="left" vertical="top" wrapText="1" indent="1"/>
    </xf>
    <xf numFmtId="0" fontId="39" fillId="0" borderId="128" xfId="5" applyFont="1" applyBorder="1" applyAlignment="1">
      <alignment horizontal="left" vertical="top" wrapText="1" indent="1"/>
    </xf>
    <xf numFmtId="0" fontId="20" fillId="0" borderId="0" xfId="6" applyFont="1" applyBorder="1" applyAlignment="1">
      <alignment horizontal="center"/>
    </xf>
    <xf numFmtId="0" fontId="38" fillId="0" borderId="0" xfId="6"/>
    <xf numFmtId="0" fontId="39" fillId="0" borderId="0" xfId="6" applyFont="1" applyBorder="1"/>
    <xf numFmtId="0" fontId="38" fillId="0" borderId="0" xfId="6" applyFont="1" applyBorder="1" applyAlignment="1"/>
    <xf numFmtId="6" fontId="38" fillId="0" borderId="0" xfId="6" applyNumberFormat="1" applyFont="1" applyBorder="1" applyAlignment="1"/>
    <xf numFmtId="0" fontId="39" fillId="0" borderId="0" xfId="6" applyFont="1"/>
    <xf numFmtId="0" fontId="38" fillId="0" borderId="0" xfId="6" applyAlignment="1">
      <alignment vertical="center"/>
    </xf>
    <xf numFmtId="0" fontId="38" fillId="0" borderId="0" xfId="6" applyFont="1"/>
    <xf numFmtId="0" fontId="42" fillId="0" borderId="0" xfId="6" applyFont="1" applyBorder="1" applyAlignment="1">
      <alignment horizontal="center"/>
    </xf>
    <xf numFmtId="0" fontId="43" fillId="6" borderId="0" xfId="10" applyFill="1" applyBorder="1" applyAlignment="1">
      <alignment vertical="center"/>
    </xf>
    <xf numFmtId="0" fontId="43" fillId="6" borderId="154" xfId="10" applyFill="1" applyBorder="1" applyAlignment="1">
      <alignment vertical="center"/>
    </xf>
    <xf numFmtId="0" fontId="43" fillId="0" borderId="0" xfId="10" applyBorder="1" applyAlignment="1">
      <alignment vertical="center"/>
    </xf>
    <xf numFmtId="0" fontId="43" fillId="0" borderId="44" xfId="10" applyBorder="1" applyAlignment="1">
      <alignment vertical="center"/>
    </xf>
    <xf numFmtId="0" fontId="43" fillId="0" borderId="11" xfId="10" applyBorder="1" applyAlignment="1">
      <alignment vertical="center"/>
    </xf>
    <xf numFmtId="0" fontId="43" fillId="0" borderId="10" xfId="10" applyBorder="1" applyAlignment="1">
      <alignment vertical="center"/>
    </xf>
    <xf numFmtId="0" fontId="43" fillId="0" borderId="0" xfId="10" applyFill="1" applyBorder="1"/>
    <xf numFmtId="0" fontId="43" fillId="0" borderId="0" xfId="10" applyFill="1"/>
    <xf numFmtId="0" fontId="43" fillId="0" borderId="0" xfId="10" applyBorder="1"/>
    <xf numFmtId="0" fontId="43" fillId="0" borderId="0" xfId="10"/>
    <xf numFmtId="0" fontId="46" fillId="0" borderId="0" xfId="0" applyFont="1" applyAlignment="1">
      <alignment horizontal="left" vertical="center" indent="1"/>
    </xf>
    <xf numFmtId="0" fontId="47" fillId="0" borderId="0" xfId="0" applyFont="1" applyAlignment="1">
      <alignment horizontal="left" vertical="center" indent="1"/>
    </xf>
    <xf numFmtId="0" fontId="48" fillId="0" borderId="0" xfId="0" applyFont="1" applyAlignment="1">
      <alignment horizontal="left" vertical="center" indent="1"/>
    </xf>
    <xf numFmtId="0" fontId="49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50" fillId="0" borderId="0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50" fillId="0" borderId="44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1" fillId="0" borderId="165" xfId="0" applyFont="1" applyBorder="1" applyAlignment="1">
      <alignment horizontal="center" vertical="center"/>
    </xf>
    <xf numFmtId="6" fontId="6" fillId="0" borderId="45" xfId="0" applyNumberFormat="1" applyFont="1" applyFill="1" applyBorder="1" applyAlignment="1">
      <alignment horizontal="center" vertical="center"/>
    </xf>
    <xf numFmtId="6" fontId="6" fillId="0" borderId="54" xfId="0" applyNumberFormat="1" applyFont="1" applyFill="1" applyBorder="1" applyAlignment="1">
      <alignment horizontal="center" vertical="center"/>
    </xf>
    <xf numFmtId="6" fontId="6" fillId="0" borderId="5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5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165" xfId="0" applyFont="1" applyBorder="1" applyAlignment="1">
      <alignment horizontal="right" vertical="center"/>
    </xf>
    <xf numFmtId="0" fontId="7" fillId="0" borderId="47" xfId="0" applyFont="1" applyBorder="1" applyAlignment="1">
      <alignment horizontal="left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3" fillId="0" borderId="55" xfId="0" applyFont="1" applyBorder="1" applyAlignment="1">
      <alignment horizontal="right" vertical="center"/>
    </xf>
    <xf numFmtId="6" fontId="7" fillId="0" borderId="0" xfId="0" applyNumberFormat="1" applyFont="1" applyBorder="1" applyAlignment="1">
      <alignment vertical="center"/>
    </xf>
    <xf numFmtId="6" fontId="7" fillId="0" borderId="47" xfId="0" applyNumberFormat="1" applyFont="1" applyBorder="1" applyAlignment="1">
      <alignment vertical="center"/>
    </xf>
    <xf numFmtId="6" fontId="7" fillId="0" borderId="44" xfId="0" applyNumberFormat="1" applyFont="1" applyBorder="1" applyAlignment="1">
      <alignment vertical="center"/>
    </xf>
    <xf numFmtId="0" fontId="9" fillId="0" borderId="43" xfId="0" applyFont="1" applyBorder="1" applyAlignment="1">
      <alignment horizontal="left" vertical="center" indent="1"/>
    </xf>
    <xf numFmtId="0" fontId="16" fillId="0" borderId="53" xfId="0" applyFont="1" applyBorder="1" applyAlignment="1">
      <alignment horizontal="left" vertical="center" indent="1"/>
    </xf>
    <xf numFmtId="0" fontId="50" fillId="0" borderId="53" xfId="0" applyFont="1" applyBorder="1" applyAlignment="1">
      <alignment horizontal="left" vertical="center" indent="1"/>
    </xf>
    <xf numFmtId="0" fontId="3" fillId="0" borderId="53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50" fillId="0" borderId="43" xfId="0" applyFont="1" applyBorder="1" applyAlignment="1">
      <alignment horizontal="left" vertical="center" indent="1"/>
    </xf>
    <xf numFmtId="0" fontId="17" fillId="0" borderId="167" xfId="3" applyFont="1" applyFill="1" applyBorder="1" applyAlignment="1">
      <alignment horizontal="center" vertical="center"/>
    </xf>
    <xf numFmtId="165" fontId="17" fillId="0" borderId="54" xfId="3" applyNumberFormat="1" applyFont="1" applyFill="1" applyBorder="1" applyAlignment="1">
      <alignment horizontal="center" vertical="center"/>
    </xf>
    <xf numFmtId="165" fontId="17" fillId="0" borderId="147" xfId="3" applyNumberFormat="1" applyFont="1" applyFill="1" applyBorder="1" applyAlignment="1">
      <alignment horizontal="center" vertical="center"/>
    </xf>
    <xf numFmtId="165" fontId="17" fillId="4" borderId="54" xfId="3" applyNumberFormat="1" applyFont="1" applyFill="1" applyBorder="1" applyAlignment="1">
      <alignment horizontal="right" vertical="center"/>
    </xf>
    <xf numFmtId="165" fontId="17" fillId="0" borderId="54" xfId="3" applyNumberFormat="1" applyFont="1" applyFill="1" applyBorder="1" applyAlignment="1">
      <alignment horizontal="right" vertical="center"/>
    </xf>
    <xf numFmtId="165" fontId="17" fillId="0" borderId="168" xfId="3" applyNumberFormat="1" applyFont="1" applyFill="1" applyBorder="1" applyAlignment="1">
      <alignment horizontal="right" vertical="center"/>
    </xf>
    <xf numFmtId="165" fontId="17" fillId="0" borderId="169" xfId="3" applyNumberFormat="1" applyFont="1" applyFill="1" applyBorder="1" applyAlignment="1">
      <alignment horizontal="right" vertical="center"/>
    </xf>
    <xf numFmtId="165" fontId="17" fillId="0" borderId="147" xfId="3" applyNumberFormat="1" applyFont="1" applyFill="1" applyBorder="1" applyAlignment="1">
      <alignment horizontal="right" vertical="center"/>
    </xf>
    <xf numFmtId="165" fontId="17" fillId="0" borderId="168" xfId="3" applyNumberFormat="1" applyFont="1" applyFill="1" applyBorder="1" applyAlignment="1">
      <alignment horizontal="center" vertical="center"/>
    </xf>
    <xf numFmtId="0" fontId="17" fillId="0" borderId="166" xfId="3" applyFont="1" applyFill="1" applyBorder="1" applyAlignment="1">
      <alignment horizontal="center" vertical="center"/>
    </xf>
    <xf numFmtId="165" fontId="17" fillId="0" borderId="171" xfId="3" applyNumberFormat="1" applyFont="1" applyFill="1" applyBorder="1" applyAlignment="1">
      <alignment horizontal="center" vertical="center"/>
    </xf>
    <xf numFmtId="165" fontId="17" fillId="0" borderId="172" xfId="3" applyNumberFormat="1" applyFont="1" applyFill="1" applyBorder="1" applyAlignment="1">
      <alignment horizontal="center" vertical="center"/>
    </xf>
    <xf numFmtId="165" fontId="17" fillId="4" borderId="171" xfId="3" applyNumberFormat="1" applyFont="1" applyFill="1" applyBorder="1" applyAlignment="1">
      <alignment horizontal="right" vertical="center"/>
    </xf>
    <xf numFmtId="165" fontId="17" fillId="0" borderId="171" xfId="3" applyNumberFormat="1" applyFont="1" applyFill="1" applyBorder="1" applyAlignment="1">
      <alignment horizontal="right" vertical="center"/>
    </xf>
    <xf numFmtId="165" fontId="17" fillId="0" borderId="173" xfId="3" applyNumberFormat="1" applyFont="1" applyFill="1" applyBorder="1" applyAlignment="1">
      <alignment horizontal="right" vertical="center"/>
    </xf>
    <xf numFmtId="165" fontId="17" fillId="0" borderId="174" xfId="3" applyNumberFormat="1" applyFont="1" applyFill="1" applyBorder="1" applyAlignment="1">
      <alignment horizontal="right" vertical="center"/>
    </xf>
    <xf numFmtId="165" fontId="17" fillId="0" borderId="172" xfId="3" applyNumberFormat="1" applyFont="1" applyFill="1" applyBorder="1" applyAlignment="1">
      <alignment horizontal="right" vertical="center"/>
    </xf>
    <xf numFmtId="165" fontId="17" fillId="0" borderId="173" xfId="3" applyNumberFormat="1" applyFont="1" applyFill="1" applyBorder="1" applyAlignment="1">
      <alignment horizontal="center" vertical="center"/>
    </xf>
    <xf numFmtId="0" fontId="19" fillId="0" borderId="62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left" vertical="center"/>
    </xf>
    <xf numFmtId="0" fontId="19" fillId="0" borderId="78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3" fillId="0" borderId="0" xfId="3" applyFont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25" fillId="0" borderId="0" xfId="3" applyFont="1" applyBorder="1" applyAlignment="1">
      <alignment horizontal="left" vertical="center"/>
    </xf>
    <xf numFmtId="0" fontId="26" fillId="0" borderId="0" xfId="3" applyFont="1" applyBorder="1" applyAlignment="1">
      <alignment horizontal="left" vertical="center"/>
    </xf>
    <xf numFmtId="0" fontId="28" fillId="0" borderId="0" xfId="3" applyFont="1" applyBorder="1" applyAlignment="1">
      <alignment horizontal="left" vertical="center"/>
    </xf>
    <xf numFmtId="0" fontId="19" fillId="0" borderId="88" xfId="3" applyFont="1" applyBorder="1" applyAlignment="1">
      <alignment horizontal="left" vertical="center"/>
    </xf>
    <xf numFmtId="0" fontId="29" fillId="0" borderId="0" xfId="3" applyFont="1" applyBorder="1" applyAlignment="1">
      <alignment horizontal="left" vertical="center"/>
    </xf>
    <xf numFmtId="0" fontId="30" fillId="0" borderId="0" xfId="3" applyFont="1" applyBorder="1" applyAlignment="1">
      <alignment horizontal="left" vertical="center"/>
    </xf>
    <xf numFmtId="0" fontId="23" fillId="0" borderId="98" xfId="3" applyFont="1" applyBorder="1" applyAlignment="1">
      <alignment horizontal="left" vertical="center"/>
    </xf>
    <xf numFmtId="0" fontId="31" fillId="0" borderId="0" xfId="3" applyFont="1" applyBorder="1" applyAlignment="1">
      <alignment horizontal="left" vertical="center"/>
    </xf>
    <xf numFmtId="0" fontId="30" fillId="0" borderId="78" xfId="3" applyFont="1" applyBorder="1" applyAlignment="1">
      <alignment horizontal="left" vertical="center"/>
    </xf>
    <xf numFmtId="0" fontId="19" fillId="0" borderId="0" xfId="3" applyFont="1" applyBorder="1" applyAlignment="1">
      <alignment horizontal="left" vertical="center" indent="1"/>
    </xf>
    <xf numFmtId="0" fontId="33" fillId="0" borderId="0" xfId="3" applyFont="1" applyBorder="1" applyAlignment="1">
      <alignment horizontal="left" vertical="center"/>
    </xf>
    <xf numFmtId="0" fontId="30" fillId="0" borderId="10" xfId="3" applyFont="1" applyBorder="1" applyAlignment="1">
      <alignment horizontal="left" vertical="center"/>
    </xf>
    <xf numFmtId="0" fontId="34" fillId="0" borderId="0" xfId="3" applyFont="1" applyBorder="1" applyAlignment="1">
      <alignment horizontal="left" vertical="center"/>
    </xf>
    <xf numFmtId="0" fontId="17" fillId="5" borderId="68" xfId="3" applyFont="1" applyFill="1" applyBorder="1" applyAlignment="1">
      <alignment horizontal="center" vertical="center"/>
    </xf>
    <xf numFmtId="0" fontId="17" fillId="5" borderId="69" xfId="3" applyFont="1" applyFill="1" applyBorder="1" applyAlignment="1">
      <alignment horizontal="center" vertical="center"/>
    </xf>
    <xf numFmtId="0" fontId="17" fillId="5" borderId="56" xfId="3" applyFont="1" applyFill="1" applyBorder="1" applyAlignment="1">
      <alignment horizontal="center" vertical="center"/>
    </xf>
    <xf numFmtId="0" fontId="17" fillId="5" borderId="0" xfId="3" applyFont="1" applyFill="1" applyBorder="1" applyAlignment="1">
      <alignment horizontal="center" vertical="center"/>
    </xf>
    <xf numFmtId="165" fontId="19" fillId="5" borderId="72" xfId="3" applyNumberFormat="1" applyFont="1" applyFill="1" applyBorder="1" applyAlignment="1">
      <alignment horizontal="center" vertical="center"/>
    </xf>
    <xf numFmtId="165" fontId="19" fillId="5" borderId="171" xfId="3" applyNumberFormat="1" applyFont="1" applyFill="1" applyBorder="1" applyAlignment="1">
      <alignment horizontal="center" vertical="center"/>
    </xf>
    <xf numFmtId="165" fontId="19" fillId="5" borderId="54" xfId="3" applyNumberFormat="1" applyFont="1" applyFill="1" applyBorder="1" applyAlignment="1">
      <alignment horizontal="center" vertical="center"/>
    </xf>
    <xf numFmtId="165" fontId="19" fillId="5" borderId="72" xfId="3" applyNumberFormat="1" applyFont="1" applyFill="1" applyBorder="1" applyAlignment="1">
      <alignment horizontal="right" vertical="center"/>
    </xf>
    <xf numFmtId="165" fontId="19" fillId="5" borderId="171" xfId="3" applyNumberFormat="1" applyFont="1" applyFill="1" applyBorder="1" applyAlignment="1">
      <alignment horizontal="right" vertical="center"/>
    </xf>
    <xf numFmtId="165" fontId="19" fillId="5" borderId="54" xfId="3" applyNumberFormat="1" applyFont="1" applyFill="1" applyBorder="1" applyAlignment="1">
      <alignment horizontal="right" vertical="center"/>
    </xf>
    <xf numFmtId="165" fontId="17" fillId="5" borderId="72" xfId="3" applyNumberFormat="1" applyFont="1" applyFill="1" applyBorder="1" applyAlignment="1">
      <alignment horizontal="right" vertical="center"/>
    </xf>
    <xf numFmtId="165" fontId="17" fillId="5" borderId="171" xfId="3" applyNumberFormat="1" applyFont="1" applyFill="1" applyBorder="1" applyAlignment="1">
      <alignment horizontal="right" vertical="center"/>
    </xf>
    <xf numFmtId="165" fontId="17" fillId="5" borderId="54" xfId="3" applyNumberFormat="1" applyFont="1" applyFill="1" applyBorder="1" applyAlignment="1">
      <alignment horizontal="right" vertical="center"/>
    </xf>
    <xf numFmtId="165" fontId="19" fillId="5" borderId="92" xfId="3" applyNumberFormat="1" applyFont="1" applyFill="1" applyBorder="1" applyAlignment="1">
      <alignment horizontal="right" vertical="center"/>
    </xf>
    <xf numFmtId="165" fontId="19" fillId="5" borderId="173" xfId="3" applyNumberFormat="1" applyFont="1" applyFill="1" applyBorder="1" applyAlignment="1">
      <alignment horizontal="right" vertical="center"/>
    </xf>
    <xf numFmtId="165" fontId="19" fillId="5" borderId="168" xfId="3" applyNumberFormat="1" applyFont="1" applyFill="1" applyBorder="1" applyAlignment="1">
      <alignment horizontal="right" vertical="center"/>
    </xf>
    <xf numFmtId="165" fontId="30" fillId="5" borderId="72" xfId="3" applyNumberFormat="1" applyFont="1" applyFill="1" applyBorder="1" applyAlignment="1">
      <alignment horizontal="right" vertical="center"/>
    </xf>
    <xf numFmtId="165" fontId="30" fillId="5" borderId="171" xfId="3" applyNumberFormat="1" applyFont="1" applyFill="1" applyBorder="1" applyAlignment="1">
      <alignment horizontal="right" vertical="center"/>
    </xf>
    <xf numFmtId="165" fontId="30" fillId="5" borderId="54" xfId="3" applyNumberFormat="1" applyFont="1" applyFill="1" applyBorder="1" applyAlignment="1">
      <alignment horizontal="right" vertical="center"/>
    </xf>
    <xf numFmtId="165" fontId="17" fillId="5" borderId="13" xfId="3" applyNumberFormat="1" applyFont="1" applyFill="1" applyBorder="1" applyAlignment="1">
      <alignment horizontal="right" vertical="center"/>
    </xf>
    <xf numFmtId="165" fontId="17" fillId="5" borderId="175" xfId="3" applyNumberFormat="1" applyFont="1" applyFill="1" applyBorder="1" applyAlignment="1">
      <alignment horizontal="right" vertical="center"/>
    </xf>
    <xf numFmtId="165" fontId="17" fillId="5" borderId="170" xfId="3" applyNumberFormat="1" applyFont="1" applyFill="1" applyBorder="1" applyAlignment="1">
      <alignment horizontal="right" vertical="center"/>
    </xf>
    <xf numFmtId="165" fontId="17" fillId="5" borderId="92" xfId="3" applyNumberFormat="1" applyFont="1" applyFill="1" applyBorder="1" applyAlignment="1">
      <alignment horizontal="right" vertical="center"/>
    </xf>
    <xf numFmtId="165" fontId="17" fillId="5" borderId="173" xfId="3" applyNumberFormat="1" applyFont="1" applyFill="1" applyBorder="1" applyAlignment="1">
      <alignment horizontal="right" vertical="center"/>
    </xf>
    <xf numFmtId="165" fontId="17" fillId="5" borderId="168" xfId="3" applyNumberFormat="1" applyFont="1" applyFill="1" applyBorder="1" applyAlignment="1">
      <alignment horizontal="right" vertical="center"/>
    </xf>
    <xf numFmtId="0" fontId="19" fillId="5" borderId="68" xfId="3" applyFont="1" applyFill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18" fillId="0" borderId="67" xfId="3" quotePrefix="1" applyFont="1" applyBorder="1" applyAlignment="1">
      <alignment horizontal="center" vertical="center"/>
    </xf>
    <xf numFmtId="0" fontId="18" fillId="0" borderId="74" xfId="3" quotePrefix="1" applyFont="1" applyBorder="1" applyAlignment="1">
      <alignment horizontal="center" vertical="center"/>
    </xf>
    <xf numFmtId="0" fontId="18" fillId="4" borderId="67" xfId="3" applyFont="1" applyFill="1" applyBorder="1" applyAlignment="1">
      <alignment horizontal="center" vertical="center"/>
    </xf>
    <xf numFmtId="0" fontId="18" fillId="0" borderId="67" xfId="3" applyFont="1" applyBorder="1" applyAlignment="1">
      <alignment horizontal="center" vertical="center"/>
    </xf>
    <xf numFmtId="0" fontId="18" fillId="0" borderId="84" xfId="3" applyFont="1" applyBorder="1" applyAlignment="1">
      <alignment horizontal="center" vertical="center"/>
    </xf>
    <xf numFmtId="0" fontId="18" fillId="0" borderId="94" xfId="3" applyFont="1" applyBorder="1" applyAlignment="1">
      <alignment horizontal="center" vertical="center"/>
    </xf>
    <xf numFmtId="0" fontId="18" fillId="0" borderId="74" xfId="3" applyFont="1" applyBorder="1" applyAlignment="1">
      <alignment horizontal="center" vertical="center"/>
    </xf>
    <xf numFmtId="0" fontId="18" fillId="0" borderId="104" xfId="3" applyFont="1" applyBorder="1" applyAlignment="1">
      <alignment horizontal="center" vertical="center"/>
    </xf>
    <xf numFmtId="0" fontId="52" fillId="0" borderId="0" xfId="3" applyFont="1" applyAlignment="1">
      <alignment horizontal="center"/>
    </xf>
    <xf numFmtId="0" fontId="53" fillId="0" borderId="0" xfId="6" applyFont="1" applyBorder="1" applyAlignment="1">
      <alignment vertical="center"/>
    </xf>
    <xf numFmtId="0" fontId="53" fillId="0" borderId="0" xfId="6" applyFont="1" applyAlignment="1">
      <alignment vertical="center"/>
    </xf>
    <xf numFmtId="0" fontId="53" fillId="0" borderId="0" xfId="6" applyFont="1"/>
    <xf numFmtId="164" fontId="12" fillId="5" borderId="47" xfId="1" applyNumberFormat="1" applyFont="1" applyFill="1" applyBorder="1" applyAlignment="1">
      <alignment vertical="center"/>
    </xf>
    <xf numFmtId="43" fontId="12" fillId="5" borderId="47" xfId="1" applyNumberFormat="1" applyFont="1" applyFill="1" applyBorder="1" applyAlignment="1">
      <alignment vertical="center"/>
    </xf>
    <xf numFmtId="6" fontId="6" fillId="5" borderId="51" xfId="0" applyNumberFormat="1" applyFont="1" applyFill="1" applyBorder="1" applyAlignment="1">
      <alignment horizontal="center" vertical="center"/>
    </xf>
    <xf numFmtId="0" fontId="7" fillId="5" borderId="54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6" fontId="6" fillId="5" borderId="50" xfId="0" applyNumberFormat="1" applyFont="1" applyFill="1" applyBorder="1" applyAlignment="1">
      <alignment vertical="center"/>
    </xf>
    <xf numFmtId="6" fontId="6" fillId="5" borderId="47" xfId="0" applyNumberFormat="1" applyFont="1" applyFill="1" applyBorder="1" applyAlignment="1">
      <alignment horizontal="center" vertical="center"/>
    </xf>
    <xf numFmtId="6" fontId="6" fillId="5" borderId="50" xfId="0" applyNumberFormat="1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54" fillId="0" borderId="0" xfId="6" applyFont="1" applyBorder="1" applyAlignment="1">
      <alignment horizontal="center" vertical="center"/>
    </xf>
    <xf numFmtId="0" fontId="54" fillId="0" borderId="136" xfId="3" applyFont="1" applyFill="1" applyBorder="1" applyAlignment="1">
      <alignment horizontal="left" vertical="center"/>
    </xf>
    <xf numFmtId="0" fontId="54" fillId="0" borderId="137" xfId="3" applyFont="1" applyFill="1" applyBorder="1" applyAlignment="1">
      <alignment horizontal="left" vertical="center"/>
    </xf>
    <xf numFmtId="0" fontId="54" fillId="0" borderId="138" xfId="3" applyFont="1" applyFill="1" applyBorder="1" applyAlignment="1">
      <alignment horizontal="center" vertical="center"/>
    </xf>
    <xf numFmtId="0" fontId="54" fillId="5" borderId="139" xfId="3" applyFont="1" applyFill="1" applyBorder="1" applyAlignment="1">
      <alignment horizontal="center" vertical="center"/>
    </xf>
    <xf numFmtId="0" fontId="55" fillId="0" borderId="0" xfId="6" applyFont="1" applyBorder="1" applyAlignment="1">
      <alignment vertical="center"/>
    </xf>
    <xf numFmtId="0" fontId="56" fillId="0" borderId="0" xfId="6" applyFont="1" applyAlignment="1">
      <alignment vertical="center"/>
    </xf>
    <xf numFmtId="0" fontId="54" fillId="0" borderId="0" xfId="6" applyFont="1" applyBorder="1" applyAlignment="1">
      <alignment horizontal="center"/>
    </xf>
    <xf numFmtId="0" fontId="57" fillId="0" borderId="140" xfId="3" applyFont="1" applyFill="1" applyBorder="1" applyAlignment="1">
      <alignment horizontal="left"/>
    </xf>
    <xf numFmtId="0" fontId="57" fillId="5" borderId="0" xfId="3" applyFont="1" applyFill="1" applyBorder="1" applyAlignment="1">
      <alignment horizontal="left"/>
    </xf>
    <xf numFmtId="6" fontId="6" fillId="0" borderId="130" xfId="7" applyNumberFormat="1" applyFont="1" applyFill="1" applyBorder="1" applyAlignment="1">
      <alignment vertical="center"/>
    </xf>
    <xf numFmtId="5" fontId="57" fillId="0" borderId="141" xfId="7" applyNumberFormat="1" applyFont="1" applyFill="1" applyBorder="1" applyAlignment="1"/>
    <xf numFmtId="0" fontId="55" fillId="0" borderId="0" xfId="6" applyFont="1" applyBorder="1"/>
    <xf numFmtId="0" fontId="56" fillId="0" borderId="0" xfId="6" applyFont="1"/>
    <xf numFmtId="0" fontId="57" fillId="0" borderId="142" xfId="3" applyFont="1" applyFill="1" applyBorder="1" applyAlignment="1">
      <alignment horizontal="left"/>
    </xf>
    <xf numFmtId="0" fontId="57" fillId="5" borderId="11" xfId="3" applyFont="1" applyFill="1" applyBorder="1" applyAlignment="1">
      <alignment horizontal="left"/>
    </xf>
    <xf numFmtId="0" fontId="57" fillId="0" borderId="11" xfId="3" applyFont="1" applyFill="1" applyBorder="1" applyAlignment="1">
      <alignment horizontal="left"/>
    </xf>
    <xf numFmtId="6" fontId="6" fillId="0" borderId="36" xfId="7" applyNumberFormat="1" applyFont="1" applyFill="1" applyBorder="1" applyAlignment="1">
      <alignment vertical="center"/>
    </xf>
    <xf numFmtId="5" fontId="57" fillId="0" borderId="143" xfId="7" applyNumberFormat="1" applyFont="1" applyFill="1" applyBorder="1" applyAlignment="1"/>
    <xf numFmtId="0" fontId="57" fillId="0" borderId="57" xfId="3" applyFont="1" applyFill="1" applyBorder="1" applyAlignment="1">
      <alignment horizontal="left"/>
    </xf>
    <xf numFmtId="0" fontId="6" fillId="0" borderId="36" xfId="3" applyFont="1" applyFill="1" applyBorder="1" applyAlignment="1">
      <alignment vertical="center"/>
    </xf>
    <xf numFmtId="5" fontId="57" fillId="0" borderId="144" xfId="7" applyNumberFormat="1" applyFont="1" applyFill="1" applyBorder="1" applyAlignment="1"/>
    <xf numFmtId="5" fontId="57" fillId="0" borderId="145" xfId="7" applyNumberFormat="1" applyFont="1" applyFill="1" applyBorder="1" applyAlignment="1"/>
    <xf numFmtId="0" fontId="57" fillId="0" borderId="143" xfId="3" applyFont="1" applyFill="1" applyBorder="1" applyAlignment="1">
      <alignment horizontal="center" vertical="center"/>
    </xf>
    <xf numFmtId="164" fontId="57" fillId="0" borderId="40" xfId="8" applyNumberFormat="1" applyFont="1" applyFill="1" applyBorder="1" applyAlignment="1"/>
    <xf numFmtId="0" fontId="59" fillId="0" borderId="0" xfId="6" applyFont="1" applyBorder="1"/>
    <xf numFmtId="0" fontId="57" fillId="0" borderId="142" xfId="3" applyFont="1" applyFill="1" applyBorder="1" applyAlignment="1">
      <alignment horizontal="left" indent="1"/>
    </xf>
    <xf numFmtId="164" fontId="57" fillId="0" borderId="39" xfId="8" applyNumberFormat="1" applyFont="1" applyFill="1" applyBorder="1" applyAlignment="1"/>
    <xf numFmtId="0" fontId="60" fillId="0" borderId="143" xfId="3" applyFont="1" applyBorder="1"/>
    <xf numFmtId="5" fontId="57" fillId="0" borderId="38" xfId="7" applyNumberFormat="1" applyFont="1" applyFill="1" applyBorder="1" applyAlignment="1"/>
    <xf numFmtId="0" fontId="57" fillId="0" borderId="146" xfId="3" applyFont="1" applyFill="1" applyBorder="1" applyAlignment="1">
      <alignment horizontal="left" vertical="center"/>
    </xf>
    <xf numFmtId="0" fontId="57" fillId="0" borderId="78" xfId="3" applyFont="1" applyFill="1" applyBorder="1" applyAlignment="1">
      <alignment horizontal="left" vertical="center"/>
    </xf>
    <xf numFmtId="0" fontId="57" fillId="0" borderId="147" xfId="3" applyFont="1" applyFill="1" applyBorder="1" applyAlignment="1">
      <alignment horizontal="left" vertical="center"/>
    </xf>
    <xf numFmtId="44" fontId="57" fillId="0" borderId="148" xfId="7" applyFont="1" applyFill="1" applyBorder="1" applyAlignment="1">
      <alignment vertical="center"/>
    </xf>
    <xf numFmtId="9" fontId="57" fillId="0" borderId="36" xfId="9" applyFont="1" applyFill="1" applyBorder="1" applyAlignment="1"/>
    <xf numFmtId="5" fontId="57" fillId="0" borderId="36" xfId="8" applyNumberFormat="1" applyFont="1" applyFill="1" applyBorder="1" applyAlignment="1"/>
    <xf numFmtId="164" fontId="57" fillId="0" borderId="138" xfId="8" applyNumberFormat="1" applyFont="1" applyFill="1" applyBorder="1" applyAlignment="1"/>
    <xf numFmtId="164" fontId="57" fillId="0" borderId="38" xfId="8" applyNumberFormat="1" applyFont="1" applyFill="1" applyBorder="1" applyAlignment="1"/>
    <xf numFmtId="164" fontId="57" fillId="0" borderId="40" xfId="7" applyNumberFormat="1" applyFont="1" applyFill="1" applyBorder="1" applyAlignment="1"/>
    <xf numFmtId="5" fontId="57" fillId="0" borderId="144" xfId="3" applyNumberFormat="1" applyFont="1" applyFill="1" applyBorder="1" applyAlignment="1">
      <alignment horizontal="right" vertical="center"/>
    </xf>
    <xf numFmtId="0" fontId="56" fillId="0" borderId="0" xfId="6" applyFont="1" applyBorder="1" applyAlignment="1"/>
    <xf numFmtId="6" fontId="56" fillId="0" borderId="0" xfId="6" applyNumberFormat="1" applyFont="1" applyBorder="1" applyAlignment="1"/>
    <xf numFmtId="0" fontId="61" fillId="0" borderId="0" xfId="3" applyFont="1" applyAlignment="1">
      <alignment vertical="center"/>
    </xf>
    <xf numFmtId="0" fontId="57" fillId="0" borderId="57" xfId="3" applyFont="1" applyFill="1" applyBorder="1" applyAlignment="1">
      <alignment horizontal="right"/>
    </xf>
    <xf numFmtId="164" fontId="57" fillId="0" borderId="144" xfId="3" applyNumberFormat="1" applyFont="1" applyFill="1" applyBorder="1" applyAlignment="1">
      <alignment horizontal="right" vertical="center"/>
    </xf>
    <xf numFmtId="0" fontId="56" fillId="0" borderId="150" xfId="6" applyFont="1" applyBorder="1" applyAlignment="1">
      <alignment horizontal="left" vertical="center" indent="1"/>
    </xf>
    <xf numFmtId="0" fontId="56" fillId="0" borderId="47" xfId="6" applyFont="1" applyBorder="1"/>
    <xf numFmtId="0" fontId="56" fillId="0" borderId="48" xfId="6" applyFont="1" applyBorder="1"/>
    <xf numFmtId="6" fontId="56" fillId="5" borderId="121" xfId="6" applyNumberFormat="1" applyFont="1" applyFill="1" applyBorder="1" applyAlignment="1">
      <alignment vertical="center"/>
    </xf>
    <xf numFmtId="9" fontId="56" fillId="5" borderId="121" xfId="9" applyFont="1" applyFill="1" applyBorder="1" applyAlignment="1">
      <alignment vertical="center"/>
    </xf>
    <xf numFmtId="9" fontId="56" fillId="5" borderId="121" xfId="6" applyNumberFormat="1" applyFont="1" applyFill="1" applyBorder="1" applyAlignment="1">
      <alignment vertical="center"/>
    </xf>
    <xf numFmtId="0" fontId="55" fillId="0" borderId="0" xfId="6" applyFont="1"/>
    <xf numFmtId="0" fontId="65" fillId="0" borderId="0" xfId="6" applyFont="1" applyBorder="1" applyAlignment="1">
      <alignment horizontal="center"/>
    </xf>
    <xf numFmtId="0" fontId="57" fillId="5" borderId="54" xfId="3" applyFont="1" applyFill="1" applyBorder="1" applyAlignment="1">
      <alignment horizontal="center"/>
    </xf>
    <xf numFmtId="0" fontId="57" fillId="5" borderId="57" xfId="3" applyFont="1" applyFill="1" applyBorder="1" applyAlignment="1">
      <alignment horizontal="center"/>
    </xf>
    <xf numFmtId="0" fontId="58" fillId="5" borderId="57" xfId="3" applyFont="1" applyFill="1" applyBorder="1" applyAlignment="1">
      <alignment horizontal="center"/>
    </xf>
    <xf numFmtId="0" fontId="57" fillId="5" borderId="57" xfId="3" applyFont="1" applyFill="1" applyBorder="1" applyAlignment="1">
      <alignment horizontal="right"/>
    </xf>
    <xf numFmtId="0" fontId="6" fillId="5" borderId="36" xfId="3" applyFont="1" applyFill="1" applyBorder="1" applyAlignment="1">
      <alignment horizontal="center" vertical="center"/>
    </xf>
    <xf numFmtId="5" fontId="57" fillId="5" borderId="36" xfId="8" applyNumberFormat="1" applyFont="1" applyFill="1" applyBorder="1" applyAlignment="1"/>
    <xf numFmtId="0" fontId="57" fillId="5" borderId="142" xfId="3" applyFont="1" applyFill="1" applyBorder="1" applyAlignment="1">
      <alignment horizontal="left"/>
    </xf>
    <xf numFmtId="0" fontId="57" fillId="5" borderId="57" xfId="3" applyFont="1" applyFill="1" applyBorder="1" applyAlignment="1">
      <alignment horizontal="left"/>
    </xf>
    <xf numFmtId="164" fontId="57" fillId="5" borderId="38" xfId="8" applyNumberFormat="1" applyFont="1" applyFill="1" applyBorder="1" applyAlignment="1"/>
    <xf numFmtId="0" fontId="58" fillId="5" borderId="57" xfId="3" applyFont="1" applyFill="1" applyBorder="1" applyAlignment="1">
      <alignment horizontal="left"/>
    </xf>
    <xf numFmtId="5" fontId="57" fillId="5" borderId="149" xfId="3" applyNumberFormat="1" applyFont="1" applyFill="1" applyBorder="1" applyAlignment="1">
      <alignment horizontal="right" vertical="center"/>
    </xf>
    <xf numFmtId="0" fontId="60" fillId="0" borderId="0" xfId="3" applyFont="1"/>
    <xf numFmtId="0" fontId="55" fillId="0" borderId="0" xfId="3" applyFont="1"/>
    <xf numFmtId="0" fontId="55" fillId="0" borderId="0" xfId="3" applyFont="1" applyBorder="1"/>
    <xf numFmtId="0" fontId="66" fillId="0" borderId="0" xfId="6" applyFont="1" applyAlignment="1"/>
    <xf numFmtId="0" fontId="54" fillId="0" borderId="0" xfId="6" applyFont="1" applyBorder="1" applyAlignment="1">
      <alignment horizontal="left" vertical="center"/>
    </xf>
    <xf numFmtId="0" fontId="56" fillId="0" borderId="0" xfId="6" applyFont="1" applyBorder="1" applyAlignment="1">
      <alignment vertical="center"/>
    </xf>
    <xf numFmtId="0" fontId="54" fillId="0" borderId="0" xfId="6" applyFont="1" applyAlignment="1">
      <alignment horizontal="left" vertical="center"/>
    </xf>
    <xf numFmtId="0" fontId="56" fillId="0" borderId="176" xfId="6" applyFont="1" applyBorder="1" applyAlignment="1">
      <alignment horizontal="left" vertical="center" indent="2"/>
    </xf>
    <xf numFmtId="0" fontId="56" fillId="0" borderId="21" xfId="6" applyFont="1" applyBorder="1" applyAlignment="1">
      <alignment vertical="center"/>
    </xf>
    <xf numFmtId="6" fontId="56" fillId="0" borderId="177" xfId="6" applyNumberFormat="1" applyFont="1" applyBorder="1" applyAlignment="1">
      <alignment vertical="center"/>
    </xf>
    <xf numFmtId="0" fontId="56" fillId="0" borderId="156" xfId="6" applyFont="1" applyBorder="1" applyAlignment="1">
      <alignment horizontal="left" vertical="center" indent="2"/>
    </xf>
    <xf numFmtId="0" fontId="56" fillId="0" borderId="8" xfId="6" applyFont="1" applyBorder="1" applyAlignment="1">
      <alignment vertical="center"/>
    </xf>
    <xf numFmtId="6" fontId="56" fillId="0" borderId="178" xfId="6" applyNumberFormat="1" applyFont="1" applyBorder="1" applyAlignment="1">
      <alignment vertical="center"/>
    </xf>
    <xf numFmtId="6" fontId="56" fillId="0" borderId="179" xfId="6" applyNumberFormat="1" applyFont="1" applyBorder="1" applyAlignment="1">
      <alignment vertical="center"/>
    </xf>
    <xf numFmtId="6" fontId="56" fillId="0" borderId="180" xfId="6" applyNumberFormat="1" applyFont="1" applyBorder="1" applyAlignment="1">
      <alignment vertical="center"/>
    </xf>
    <xf numFmtId="0" fontId="56" fillId="0" borderId="181" xfId="6" applyFont="1" applyBorder="1" applyAlignment="1">
      <alignment horizontal="left" vertical="center" indent="4"/>
    </xf>
    <xf numFmtId="0" fontId="56" fillId="0" borderId="26" xfId="6" applyFont="1" applyBorder="1" applyAlignment="1">
      <alignment vertical="center"/>
    </xf>
    <xf numFmtId="6" fontId="54" fillId="0" borderId="179" xfId="6" applyNumberFormat="1" applyFont="1" applyBorder="1" applyAlignment="1">
      <alignment vertical="center"/>
    </xf>
    <xf numFmtId="0" fontId="56" fillId="0" borderId="0" xfId="6" applyFont="1" applyAlignment="1">
      <alignment horizontal="left" vertical="center"/>
    </xf>
    <xf numFmtId="0" fontId="56" fillId="0" borderId="0" xfId="6" applyFont="1" applyAlignment="1">
      <alignment horizontal="left" vertical="center" indent="1"/>
    </xf>
    <xf numFmtId="9" fontId="56" fillId="0" borderId="179" xfId="12" applyFont="1" applyBorder="1" applyAlignment="1">
      <alignment vertical="center"/>
    </xf>
    <xf numFmtId="6" fontId="56" fillId="0" borderId="182" xfId="6" applyNumberFormat="1" applyFont="1" applyBorder="1" applyAlignment="1">
      <alignment vertical="center"/>
    </xf>
    <xf numFmtId="0" fontId="54" fillId="0" borderId="0" xfId="6" applyFont="1" applyAlignment="1">
      <alignment vertical="center"/>
    </xf>
    <xf numFmtId="6" fontId="56" fillId="0" borderId="22" xfId="6" applyNumberFormat="1" applyFont="1" applyBorder="1" applyAlignment="1">
      <alignment vertical="center"/>
    </xf>
    <xf numFmtId="6" fontId="56" fillId="5" borderId="1" xfId="6" applyNumberFormat="1" applyFont="1" applyFill="1" applyBorder="1" applyAlignment="1">
      <alignment vertical="center"/>
    </xf>
    <xf numFmtId="6" fontId="56" fillId="0" borderId="178" xfId="6" applyNumberFormat="1" applyFont="1" applyFill="1" applyBorder="1" applyAlignment="1">
      <alignment vertical="center"/>
    </xf>
    <xf numFmtId="6" fontId="56" fillId="0" borderId="27" xfId="6" applyNumberFormat="1" applyFont="1" applyBorder="1" applyAlignment="1">
      <alignment vertical="center"/>
    </xf>
    <xf numFmtId="0" fontId="56" fillId="0" borderId="156" xfId="6" applyFont="1" applyBorder="1" applyAlignment="1">
      <alignment horizontal="left" vertical="center" indent="3"/>
    </xf>
    <xf numFmtId="6" fontId="56" fillId="0" borderId="5" xfId="6" applyNumberFormat="1" applyFont="1" applyBorder="1" applyAlignment="1">
      <alignment vertical="center"/>
    </xf>
    <xf numFmtId="0" fontId="56" fillId="0" borderId="156" xfId="6" applyFont="1" applyBorder="1" applyAlignment="1">
      <alignment horizontal="left" vertical="center" indent="4"/>
    </xf>
    <xf numFmtId="6" fontId="54" fillId="0" borderId="1" xfId="6" applyNumberFormat="1" applyFont="1" applyBorder="1" applyAlignment="1">
      <alignment vertical="center"/>
    </xf>
    <xf numFmtId="6" fontId="54" fillId="0" borderId="178" xfId="6" applyNumberFormat="1" applyFont="1" applyBorder="1" applyAlignment="1">
      <alignment vertical="center"/>
    </xf>
    <xf numFmtId="10" fontId="56" fillId="0" borderId="27" xfId="12" applyNumberFormat="1" applyFont="1" applyBorder="1" applyAlignment="1">
      <alignment vertical="center"/>
    </xf>
    <xf numFmtId="10" fontId="56" fillId="0" borderId="179" xfId="12" applyNumberFormat="1" applyFont="1" applyBorder="1" applyAlignment="1">
      <alignment vertical="center"/>
    </xf>
    <xf numFmtId="0" fontId="54" fillId="0" borderId="156" xfId="6" applyFont="1" applyBorder="1" applyAlignment="1">
      <alignment horizontal="left" vertical="center" indent="3"/>
    </xf>
    <xf numFmtId="6" fontId="54" fillId="0" borderId="5" xfId="6" applyNumberFormat="1" applyFont="1" applyBorder="1" applyAlignment="1">
      <alignment vertical="center"/>
    </xf>
    <xf numFmtId="10" fontId="56" fillId="0" borderId="179" xfId="6" applyNumberFormat="1" applyFont="1" applyBorder="1" applyAlignment="1">
      <alignment vertical="center"/>
    </xf>
    <xf numFmtId="6" fontId="56" fillId="0" borderId="32" xfId="6" applyNumberFormat="1" applyFont="1" applyBorder="1" applyAlignment="1">
      <alignment vertical="center"/>
    </xf>
    <xf numFmtId="6" fontId="56" fillId="0" borderId="183" xfId="6" applyNumberFormat="1" applyFont="1" applyBorder="1" applyAlignment="1">
      <alignment vertical="center"/>
    </xf>
    <xf numFmtId="9" fontId="56" fillId="0" borderId="27" xfId="12" applyFont="1" applyBorder="1" applyAlignment="1">
      <alignment vertical="center"/>
    </xf>
    <xf numFmtId="0" fontId="56" fillId="0" borderId="181" xfId="6" applyFont="1" applyBorder="1" applyAlignment="1">
      <alignment horizontal="left" vertical="center" indent="2"/>
    </xf>
    <xf numFmtId="6" fontId="54" fillId="5" borderId="184" xfId="6" applyNumberFormat="1" applyFont="1" applyFill="1" applyBorder="1" applyAlignment="1">
      <alignment vertical="center"/>
    </xf>
    <xf numFmtId="6" fontId="54" fillId="5" borderId="182" xfId="6" applyNumberFormat="1" applyFont="1" applyFill="1" applyBorder="1" applyAlignment="1">
      <alignment vertical="center"/>
    </xf>
    <xf numFmtId="0" fontId="56" fillId="0" borderId="0" xfId="6" applyFont="1" applyBorder="1" applyAlignment="1">
      <alignment horizontal="left" vertical="center" indent="1"/>
    </xf>
    <xf numFmtId="6" fontId="54" fillId="0" borderId="0" xfId="6" applyNumberFormat="1" applyFont="1" applyFill="1" applyBorder="1" applyAlignment="1">
      <alignment vertical="center"/>
    </xf>
    <xf numFmtId="0" fontId="56" fillId="0" borderId="0" xfId="6" applyFont="1" applyBorder="1" applyAlignment="1">
      <alignment horizontal="left" vertical="center" indent="2"/>
    </xf>
    <xf numFmtId="0" fontId="56" fillId="0" borderId="0" xfId="6" applyFont="1" applyAlignment="1">
      <alignment horizontal="left" indent="1"/>
    </xf>
    <xf numFmtId="6" fontId="54" fillId="0" borderId="177" xfId="6" applyNumberFormat="1" applyFont="1" applyBorder="1" applyAlignment="1">
      <alignment horizontal="center" vertical="center"/>
    </xf>
    <xf numFmtId="6" fontId="54" fillId="5" borderId="0" xfId="6" applyNumberFormat="1" applyFont="1" applyFill="1" applyBorder="1" applyAlignment="1">
      <alignment vertical="center"/>
    </xf>
    <xf numFmtId="0" fontId="69" fillId="0" borderId="34" xfId="0" applyFont="1" applyBorder="1" applyAlignment="1">
      <alignment horizontal="center" vertical="center"/>
    </xf>
    <xf numFmtId="0" fontId="69" fillId="0" borderId="16" xfId="0" applyFont="1" applyBorder="1" applyAlignment="1">
      <alignment horizontal="justify" vertical="center"/>
    </xf>
    <xf numFmtId="0" fontId="15" fillId="0" borderId="17" xfId="0" applyFont="1" applyBorder="1"/>
    <xf numFmtId="0" fontId="15" fillId="0" borderId="18" xfId="0" applyFont="1" applyBorder="1"/>
    <xf numFmtId="2" fontId="6" fillId="0" borderId="19" xfId="0" applyNumberFormat="1" applyFont="1" applyFill="1" applyBorder="1" applyAlignment="1">
      <alignment horizontal="center" vertical="center"/>
    </xf>
    <xf numFmtId="0" fontId="70" fillId="0" borderId="20" xfId="0" applyFont="1" applyBorder="1" applyAlignment="1">
      <alignment horizontal="left" vertical="center" indent="1"/>
    </xf>
    <xf numFmtId="0" fontId="71" fillId="0" borderId="35" xfId="0" applyFont="1" applyBorder="1" applyAlignment="1">
      <alignment horizontal="center" vertical="center"/>
    </xf>
    <xf numFmtId="0" fontId="72" fillId="0" borderId="21" xfId="0" applyFont="1" applyBorder="1" applyAlignment="1">
      <alignment horizontal="right" vertical="center"/>
    </xf>
    <xf numFmtId="0" fontId="15" fillId="0" borderId="22" xfId="0" applyFont="1" applyBorder="1"/>
    <xf numFmtId="0" fontId="67" fillId="0" borderId="23" xfId="0" applyFont="1" applyBorder="1" applyAlignment="1">
      <alignment vertical="center"/>
    </xf>
    <xf numFmtId="2" fontId="73" fillId="0" borderId="14" xfId="0" applyNumberFormat="1" applyFont="1" applyFill="1" applyBorder="1" applyAlignment="1">
      <alignment horizontal="center" vertical="center"/>
    </xf>
    <xf numFmtId="0" fontId="70" fillId="0" borderId="11" xfId="0" applyFont="1" applyBorder="1" applyAlignment="1">
      <alignment horizontal="left" vertical="center" indent="1"/>
    </xf>
    <xf numFmtId="0" fontId="72" fillId="0" borderId="36" xfId="0" applyFont="1" applyBorder="1" applyAlignment="1">
      <alignment horizontal="center" vertical="center"/>
    </xf>
    <xf numFmtId="0" fontId="72" fillId="0" borderId="8" xfId="0" applyFont="1" applyBorder="1" applyAlignment="1">
      <alignment horizontal="right" vertical="center"/>
    </xf>
    <xf numFmtId="0" fontId="15" fillId="0" borderId="1" xfId="0" applyFont="1" applyBorder="1"/>
    <xf numFmtId="0" fontId="67" fillId="0" borderId="2" xfId="0" applyFont="1" applyBorder="1" applyAlignment="1">
      <alignment vertical="center"/>
    </xf>
    <xf numFmtId="0" fontId="71" fillId="0" borderId="11" xfId="0" applyFont="1" applyBorder="1" applyAlignment="1">
      <alignment horizontal="left" vertical="center" indent="2"/>
    </xf>
    <xf numFmtId="0" fontId="71" fillId="0" borderId="36" xfId="0" applyFont="1" applyBorder="1" applyAlignment="1">
      <alignment horizontal="center" vertical="center"/>
    </xf>
    <xf numFmtId="2" fontId="73" fillId="0" borderId="24" xfId="0" applyNumberFormat="1" applyFont="1" applyFill="1" applyBorder="1" applyAlignment="1">
      <alignment horizontal="center" vertical="center"/>
    </xf>
    <xf numFmtId="0" fontId="71" fillId="0" borderId="25" xfId="0" applyFont="1" applyBorder="1" applyAlignment="1">
      <alignment horizontal="left" vertical="center" indent="2"/>
    </xf>
    <xf numFmtId="0" fontId="71" fillId="0" borderId="37" xfId="0" applyFont="1" applyBorder="1" applyAlignment="1">
      <alignment horizontal="center" vertical="center"/>
    </xf>
    <xf numFmtId="0" fontId="72" fillId="0" borderId="26" xfId="0" applyFont="1" applyBorder="1" applyAlignment="1">
      <alignment horizontal="right" vertical="center"/>
    </xf>
    <xf numFmtId="0" fontId="15" fillId="0" borderId="27" xfId="0" applyFont="1" applyBorder="1"/>
    <xf numFmtId="0" fontId="67" fillId="0" borderId="28" xfId="0" applyFont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0" fontId="70" fillId="0" borderId="10" xfId="0" applyFont="1" applyBorder="1" applyAlignment="1">
      <alignment horizontal="left" vertical="center" indent="1"/>
    </xf>
    <xf numFmtId="0" fontId="72" fillId="0" borderId="38" xfId="0" applyFont="1" applyBorder="1" applyAlignment="1">
      <alignment horizontal="center" vertical="center"/>
    </xf>
    <xf numFmtId="0" fontId="71" fillId="0" borderId="7" xfId="0" applyFont="1" applyBorder="1" applyAlignment="1">
      <alignment horizontal="right" vertical="center"/>
    </xf>
    <xf numFmtId="0" fontId="15" fillId="0" borderId="5" xfId="0" applyFont="1" applyBorder="1"/>
    <xf numFmtId="0" fontId="67" fillId="0" borderId="6" xfId="0" applyFont="1" applyBorder="1" applyAlignment="1">
      <alignment vertical="center"/>
    </xf>
    <xf numFmtId="0" fontId="67" fillId="0" borderId="1" xfId="0" applyFont="1" applyBorder="1"/>
    <xf numFmtId="2" fontId="73" fillId="0" borderId="13" xfId="0" applyNumberFormat="1" applyFont="1" applyFill="1" applyBorder="1" applyAlignment="1">
      <alignment horizontal="center" vertical="center"/>
    </xf>
    <xf numFmtId="0" fontId="71" fillId="0" borderId="30" xfId="0" applyFont="1" applyBorder="1" applyAlignment="1">
      <alignment horizontal="left" vertical="center" indent="2"/>
    </xf>
    <xf numFmtId="0" fontId="72" fillId="0" borderId="39" xfId="0" applyFont="1" applyBorder="1" applyAlignment="1">
      <alignment horizontal="center" vertical="center"/>
    </xf>
    <xf numFmtId="0" fontId="72" fillId="0" borderId="31" xfId="0" applyFont="1" applyBorder="1" applyAlignment="1">
      <alignment horizontal="right" vertical="center"/>
    </xf>
    <xf numFmtId="0" fontId="67" fillId="0" borderId="32" xfId="0" applyFont="1" applyBorder="1"/>
    <xf numFmtId="0" fontId="67" fillId="0" borderId="33" xfId="0" applyFont="1" applyBorder="1" applyAlignment="1">
      <alignment vertical="center"/>
    </xf>
    <xf numFmtId="0" fontId="72" fillId="0" borderId="35" xfId="0" applyFont="1" applyBorder="1" applyAlignment="1">
      <alignment horizontal="center" vertical="center"/>
    </xf>
    <xf numFmtId="0" fontId="67" fillId="0" borderId="22" xfId="0" applyFont="1" applyBorder="1" applyAlignment="1">
      <alignment vertical="center"/>
    </xf>
    <xf numFmtId="0" fontId="67" fillId="0" borderId="1" xfId="0" applyFont="1" applyBorder="1" applyAlignment="1">
      <alignment vertical="center"/>
    </xf>
    <xf numFmtId="0" fontId="71" fillId="0" borderId="11" xfId="0" applyFont="1" applyBorder="1" applyAlignment="1">
      <alignment horizontal="left" vertical="center" indent="4"/>
    </xf>
    <xf numFmtId="0" fontId="71" fillId="0" borderId="25" xfId="0" applyFont="1" applyBorder="1" applyAlignment="1">
      <alignment horizontal="left" vertical="center" indent="4"/>
    </xf>
    <xf numFmtId="0" fontId="72" fillId="0" borderId="37" xfId="0" applyFont="1" applyBorder="1" applyAlignment="1">
      <alignment horizontal="center" vertical="center"/>
    </xf>
    <xf numFmtId="0" fontId="67" fillId="0" borderId="27" xfId="0" applyFont="1" applyBorder="1" applyAlignment="1">
      <alignment vertical="center"/>
    </xf>
    <xf numFmtId="0" fontId="72" fillId="0" borderId="7" xfId="0" applyFont="1" applyBorder="1" applyAlignment="1">
      <alignment horizontal="right" vertical="center"/>
    </xf>
    <xf numFmtId="0" fontId="67" fillId="0" borderId="5" xfId="0" applyFont="1" applyBorder="1" applyAlignment="1">
      <alignment vertical="center"/>
    </xf>
    <xf numFmtId="2" fontId="6" fillId="0" borderId="14" xfId="0" applyNumberFormat="1" applyFont="1" applyFill="1" applyBorder="1" applyAlignment="1">
      <alignment horizontal="center" vertical="center"/>
    </xf>
    <xf numFmtId="0" fontId="70" fillId="0" borderId="11" xfId="0" applyFont="1" applyBorder="1" applyAlignment="1">
      <alignment horizontal="left" vertical="center" indent="2"/>
    </xf>
    <xf numFmtId="0" fontId="71" fillId="0" borderId="11" xfId="0" applyFont="1" applyBorder="1" applyAlignment="1">
      <alignment horizontal="left" vertical="center" indent="5"/>
    </xf>
    <xf numFmtId="0" fontId="71" fillId="2" borderId="11" xfId="0" applyFont="1" applyFill="1" applyBorder="1" applyAlignment="1">
      <alignment horizontal="left" vertical="center" indent="4"/>
    </xf>
    <xf numFmtId="0" fontId="72" fillId="2" borderId="36" xfId="0" applyFont="1" applyFill="1" applyBorder="1" applyAlignment="1">
      <alignment horizontal="center" vertical="center"/>
    </xf>
    <xf numFmtId="0" fontId="72" fillId="2" borderId="8" xfId="0" applyFont="1" applyFill="1" applyBorder="1" applyAlignment="1">
      <alignment horizontal="right" vertical="center"/>
    </xf>
    <xf numFmtId="2" fontId="73" fillId="0" borderId="29" xfId="0" applyNumberFormat="1" applyFont="1" applyFill="1" applyBorder="1" applyAlignment="1">
      <alignment horizontal="center" vertical="center"/>
    </xf>
    <xf numFmtId="0" fontId="67" fillId="0" borderId="32" xfId="0" applyFont="1" applyBorder="1" applyAlignment="1">
      <alignment vertical="center"/>
    </xf>
    <xf numFmtId="0" fontId="71" fillId="2" borderId="11" xfId="0" applyFont="1" applyFill="1" applyBorder="1" applyAlignment="1">
      <alignment horizontal="left" vertical="center" indent="2"/>
    </xf>
    <xf numFmtId="2" fontId="6" fillId="0" borderId="15" xfId="0" applyNumberFormat="1" applyFont="1" applyFill="1" applyBorder="1" applyAlignment="1">
      <alignment horizontal="center" vertical="center"/>
    </xf>
    <xf numFmtId="0" fontId="70" fillId="0" borderId="12" xfId="0" applyFont="1" applyBorder="1" applyAlignment="1">
      <alignment horizontal="left" vertical="center" indent="1"/>
    </xf>
    <xf numFmtId="0" fontId="72" fillId="0" borderId="40" xfId="0" applyFont="1" applyBorder="1" applyAlignment="1">
      <alignment horizontal="center" vertical="center"/>
    </xf>
    <xf numFmtId="0" fontId="72" fillId="0" borderId="9" xfId="0" applyFont="1" applyBorder="1" applyAlignment="1">
      <alignment horizontal="right" vertical="center"/>
    </xf>
    <xf numFmtId="0" fontId="67" fillId="0" borderId="3" xfId="0" applyFont="1" applyBorder="1" applyAlignment="1">
      <alignment vertical="center"/>
    </xf>
    <xf numFmtId="0" fontId="67" fillId="0" borderId="4" xfId="0" applyFont="1" applyBorder="1" applyAlignment="1">
      <alignment vertical="center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center" vertical="center"/>
    </xf>
    <xf numFmtId="0" fontId="15" fillId="0" borderId="0" xfId="0" applyFont="1"/>
    <xf numFmtId="0" fontId="74" fillId="0" borderId="34" xfId="0" applyFont="1" applyBorder="1" applyAlignment="1">
      <alignment horizontal="center" vertical="center"/>
    </xf>
    <xf numFmtId="0" fontId="74" fillId="0" borderId="35" xfId="0" applyFont="1" applyFill="1" applyBorder="1" applyAlignment="1">
      <alignment horizontal="center" vertical="center"/>
    </xf>
    <xf numFmtId="0" fontId="74" fillId="0" borderId="36" xfId="0" applyFont="1" applyFill="1" applyBorder="1" applyAlignment="1">
      <alignment horizontal="center" vertical="center"/>
    </xf>
    <xf numFmtId="0" fontId="74" fillId="0" borderId="37" xfId="0" applyFont="1" applyFill="1" applyBorder="1" applyAlignment="1">
      <alignment horizontal="center" vertical="center"/>
    </xf>
    <xf numFmtId="0" fontId="74" fillId="0" borderId="38" xfId="0" applyFont="1" applyFill="1" applyBorder="1" applyAlignment="1">
      <alignment horizontal="center" vertical="center"/>
    </xf>
    <xf numFmtId="0" fontId="74" fillId="0" borderId="39" xfId="0" applyFont="1" applyFill="1" applyBorder="1" applyAlignment="1">
      <alignment horizontal="center" vertical="center"/>
    </xf>
    <xf numFmtId="0" fontId="74" fillId="0" borderId="40" xfId="0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0" fontId="7" fillId="0" borderId="53" xfId="0" applyFont="1" applyFill="1" applyBorder="1" applyAlignment="1">
      <alignment vertical="center"/>
    </xf>
    <xf numFmtId="0" fontId="14" fillId="0" borderId="0" xfId="5" applyBorder="1"/>
    <xf numFmtId="0" fontId="12" fillId="0" borderId="132" xfId="5" applyFont="1" applyBorder="1" applyAlignment="1"/>
    <xf numFmtId="0" fontId="12" fillId="0" borderId="133" xfId="5" applyFont="1" applyBorder="1" applyAlignment="1">
      <alignment horizontal="left" indent="1"/>
    </xf>
    <xf numFmtId="0" fontId="14" fillId="0" borderId="133" xfId="5" applyFont="1" applyBorder="1"/>
    <xf numFmtId="0" fontId="14" fillId="0" borderId="134" xfId="5" applyFont="1" applyBorder="1" applyAlignment="1">
      <alignment horizontal="left" indent="1"/>
    </xf>
    <xf numFmtId="0" fontId="14" fillId="0" borderId="116" xfId="5" applyFont="1" applyBorder="1" applyAlignment="1">
      <alignment horizontal="left" vertical="center" wrapText="1" indent="1"/>
    </xf>
    <xf numFmtId="0" fontId="14" fillId="0" borderId="119" xfId="5" applyFont="1" applyBorder="1" applyAlignment="1">
      <alignment horizontal="left" vertical="center" wrapText="1" indent="1"/>
    </xf>
    <xf numFmtId="0" fontId="14" fillId="0" borderId="122" xfId="5" applyFont="1" applyBorder="1" applyAlignment="1">
      <alignment horizontal="left" vertical="center" wrapText="1" indent="1"/>
    </xf>
    <xf numFmtId="0" fontId="14" fillId="0" borderId="125" xfId="5" applyFont="1" applyBorder="1" applyAlignment="1">
      <alignment horizontal="left" vertical="center" wrapText="1" indent="1"/>
    </xf>
    <xf numFmtId="0" fontId="14" fillId="0" borderId="128" xfId="5" applyFont="1" applyBorder="1" applyAlignment="1">
      <alignment horizontal="left" vertical="center" wrapText="1" indent="1"/>
    </xf>
    <xf numFmtId="0" fontId="13" fillId="0" borderId="66" xfId="5" applyFont="1" applyBorder="1" applyAlignment="1">
      <alignment horizontal="left" vertical="center" wrapText="1" indent="1"/>
    </xf>
    <xf numFmtId="0" fontId="14" fillId="0" borderId="131" xfId="5" applyFont="1" applyFill="1" applyBorder="1" applyAlignment="1">
      <alignment horizontal="left" vertical="center" wrapText="1" indent="1"/>
    </xf>
    <xf numFmtId="0" fontId="14" fillId="0" borderId="131" xfId="5" applyFont="1" applyBorder="1" applyAlignment="1">
      <alignment horizontal="left" vertical="center" wrapText="1" indent="1"/>
    </xf>
    <xf numFmtId="0" fontId="14" fillId="0" borderId="131" xfId="5" applyFont="1" applyBorder="1" applyAlignment="1">
      <alignment horizontal="left" wrapText="1" indent="1"/>
    </xf>
    <xf numFmtId="0" fontId="14" fillId="0" borderId="115" xfId="5" applyFont="1" applyBorder="1" applyAlignment="1">
      <alignment horizontal="left" vertical="center" wrapText="1" indent="1"/>
    </xf>
    <xf numFmtId="0" fontId="14" fillId="0" borderId="124" xfId="5" applyFont="1" applyBorder="1" applyAlignment="1">
      <alignment horizontal="left" vertical="center" wrapText="1" indent="1"/>
    </xf>
    <xf numFmtId="0" fontId="14" fillId="0" borderId="118" xfId="5" applyFont="1" applyBorder="1" applyAlignment="1">
      <alignment horizontal="left" vertical="center" wrapText="1" indent="1"/>
    </xf>
    <xf numFmtId="0" fontId="37" fillId="0" borderId="121" xfId="5" applyFont="1" applyBorder="1" applyAlignment="1">
      <alignment horizontal="left" vertical="center" wrapText="1" indent="1"/>
    </xf>
    <xf numFmtId="0" fontId="37" fillId="0" borderId="124" xfId="5" applyFont="1" applyBorder="1" applyAlignment="1">
      <alignment horizontal="left" vertical="center" wrapText="1" indent="1"/>
    </xf>
    <xf numFmtId="0" fontId="14" fillId="0" borderId="130" xfId="5" applyFont="1" applyBorder="1" applyAlignment="1">
      <alignment horizontal="left" vertical="center" indent="1"/>
    </xf>
    <xf numFmtId="0" fontId="22" fillId="0" borderId="115" xfId="5" applyFont="1" applyBorder="1" applyAlignment="1">
      <alignment horizontal="left" vertical="center" wrapText="1" indent="1"/>
    </xf>
    <xf numFmtId="0" fontId="14" fillId="0" borderId="121" xfId="5" applyFont="1" applyBorder="1" applyAlignment="1">
      <alignment horizontal="left" vertical="center" wrapText="1" indent="1"/>
    </xf>
    <xf numFmtId="0" fontId="22" fillId="0" borderId="124" xfId="5" applyFont="1" applyBorder="1" applyAlignment="1">
      <alignment horizontal="left" vertical="center" wrapText="1" indent="1"/>
    </xf>
    <xf numFmtId="0" fontId="22" fillId="0" borderId="118" xfId="5" applyFont="1" applyBorder="1" applyAlignment="1">
      <alignment horizontal="left" vertical="center" wrapText="1" indent="1"/>
    </xf>
    <xf numFmtId="0" fontId="22" fillId="0" borderId="121" xfId="5" applyFont="1" applyBorder="1" applyAlignment="1">
      <alignment horizontal="left" vertical="center" wrapText="1" indent="1"/>
    </xf>
    <xf numFmtId="0" fontId="14" fillId="0" borderId="127" xfId="5" applyFont="1" applyBorder="1" applyAlignment="1">
      <alignment horizontal="left" vertical="center" wrapText="1" indent="1"/>
    </xf>
    <xf numFmtId="0" fontId="14" fillId="0" borderId="130" xfId="5" applyFont="1" applyBorder="1" applyAlignment="1">
      <alignment horizontal="left" vertical="center" wrapText="1" indent="1"/>
    </xf>
    <xf numFmtId="0" fontId="33" fillId="0" borderId="111" xfId="5" applyFont="1" applyBorder="1" applyAlignment="1">
      <alignment horizontal="left" vertical="center" wrapText="1" indent="1"/>
    </xf>
    <xf numFmtId="0" fontId="36" fillId="0" borderId="111" xfId="5" applyFont="1" applyBorder="1" applyAlignment="1">
      <alignment horizontal="left" vertical="center" wrapText="1" indent="1"/>
    </xf>
    <xf numFmtId="0" fontId="36" fillId="0" borderId="112" xfId="5" applyFont="1" applyBorder="1" applyAlignment="1">
      <alignment horizontal="left" vertical="center" wrapText="1" indent="1"/>
    </xf>
    <xf numFmtId="0" fontId="36" fillId="0" borderId="113" xfId="5" applyFont="1" applyBorder="1" applyAlignment="1">
      <alignment horizontal="left" vertical="center" wrapText="1" indent="1"/>
    </xf>
    <xf numFmtId="0" fontId="57" fillId="0" borderId="0" xfId="3" applyFont="1" applyFill="1" applyBorder="1" applyAlignment="1">
      <alignment horizontal="right"/>
    </xf>
    <xf numFmtId="0" fontId="57" fillId="0" borderId="11" xfId="3" applyFont="1" applyFill="1" applyBorder="1" applyAlignment="1">
      <alignment horizontal="right"/>
    </xf>
    <xf numFmtId="6" fontId="54" fillId="5" borderId="136" xfId="6" applyNumberFormat="1" applyFont="1" applyFill="1" applyBorder="1" applyAlignment="1">
      <alignment vertical="center"/>
    </xf>
    <xf numFmtId="6" fontId="75" fillId="0" borderId="22" xfId="6" applyNumberFormat="1" applyFont="1" applyBorder="1" applyAlignment="1">
      <alignment horizontal="center" vertical="center"/>
    </xf>
    <xf numFmtId="0" fontId="12" fillId="0" borderId="0" xfId="5" applyFont="1" applyBorder="1" applyAlignment="1">
      <alignment horizontal="left" indent="1"/>
    </xf>
    <xf numFmtId="0" fontId="14" fillId="0" borderId="0" xfId="5" applyFont="1" applyBorder="1"/>
    <xf numFmtId="0" fontId="12" fillId="0" borderId="0" xfId="5" applyFont="1" applyBorder="1" applyAlignment="1"/>
    <xf numFmtId="0" fontId="14" fillId="0" borderId="0" xfId="5" applyFont="1" applyBorder="1" applyAlignment="1">
      <alignment horizontal="left" indent="1"/>
    </xf>
    <xf numFmtId="0" fontId="14" fillId="0" borderId="115" xfId="5" applyFont="1" applyBorder="1" applyAlignment="1">
      <alignment horizontal="center" vertical="center" wrapText="1"/>
    </xf>
    <xf numFmtId="0" fontId="14" fillId="0" borderId="121" xfId="5" applyFont="1" applyBorder="1" applyAlignment="1">
      <alignment horizontal="center" vertical="center" wrapText="1"/>
    </xf>
    <xf numFmtId="0" fontId="14" fillId="0" borderId="124" xfId="5" applyFont="1" applyBorder="1" applyAlignment="1">
      <alignment horizontal="center" vertical="center" wrapText="1"/>
    </xf>
    <xf numFmtId="0" fontId="14" fillId="0" borderId="118" xfId="5" applyFont="1" applyBorder="1" applyAlignment="1">
      <alignment horizontal="center" vertical="center" wrapText="1"/>
    </xf>
    <xf numFmtId="0" fontId="14" fillId="0" borderId="127" xfId="5" applyFont="1" applyBorder="1" applyAlignment="1">
      <alignment horizontal="center" vertical="center" wrapText="1"/>
    </xf>
    <xf numFmtId="0" fontId="13" fillId="0" borderId="62" xfId="5" applyFont="1" applyBorder="1" applyAlignment="1">
      <alignment horizontal="center" vertical="center" wrapText="1"/>
    </xf>
    <xf numFmtId="0" fontId="14" fillId="0" borderId="130" xfId="5" applyFont="1" applyBorder="1" applyAlignment="1">
      <alignment horizontal="center" vertical="center" wrapText="1"/>
    </xf>
    <xf numFmtId="0" fontId="39" fillId="0" borderId="121" xfId="5" applyFont="1" applyBorder="1" applyAlignment="1">
      <alignment horizontal="center" vertical="center" wrapText="1"/>
    </xf>
    <xf numFmtId="0" fontId="39" fillId="0" borderId="127" xfId="5" applyFont="1" applyBorder="1" applyAlignment="1">
      <alignment horizontal="center" vertical="center" wrapText="1"/>
    </xf>
    <xf numFmtId="0" fontId="76" fillId="0" borderId="0" xfId="3" applyFont="1" applyFill="1"/>
    <xf numFmtId="0" fontId="60" fillId="0" borderId="0" xfId="3" applyFont="1" applyFill="1"/>
    <xf numFmtId="0" fontId="60" fillId="5" borderId="185" xfId="3" applyFont="1" applyFill="1" applyBorder="1"/>
    <xf numFmtId="0" fontId="64" fillId="5" borderId="16" xfId="3" applyFont="1" applyFill="1" applyBorder="1" applyAlignment="1">
      <alignment horizontal="left"/>
    </xf>
    <xf numFmtId="0" fontId="64" fillId="5" borderId="186" xfId="3" applyFont="1" applyFill="1" applyBorder="1" applyAlignment="1">
      <alignment horizontal="left"/>
    </xf>
    <xf numFmtId="0" fontId="12" fillId="0" borderId="0" xfId="3" applyFont="1" applyBorder="1" applyAlignment="1">
      <alignment horizontal="center" vertical="center"/>
    </xf>
    <xf numFmtId="0" fontId="60" fillId="5" borderId="146" xfId="3" applyFont="1" applyFill="1" applyBorder="1"/>
    <xf numFmtId="0" fontId="64" fillId="5" borderId="80" xfId="3" applyFont="1" applyFill="1" applyBorder="1" applyAlignment="1">
      <alignment horizontal="left"/>
    </xf>
    <xf numFmtId="0" fontId="64" fillId="5" borderId="190" xfId="3" applyFont="1" applyFill="1" applyBorder="1" applyAlignment="1">
      <alignment horizontal="left"/>
    </xf>
    <xf numFmtId="0" fontId="57" fillId="0" borderId="192" xfId="3" quotePrefix="1" applyFont="1" applyBorder="1" applyAlignment="1">
      <alignment horizontal="center"/>
    </xf>
    <xf numFmtId="0" fontId="54" fillId="0" borderId="188" xfId="3" applyFont="1" applyBorder="1" applyAlignment="1">
      <alignment horizontal="left"/>
    </xf>
    <xf numFmtId="0" fontId="60" fillId="0" borderId="193" xfId="3" applyFont="1" applyBorder="1" applyAlignment="1">
      <alignment horizontal="center" vertical="center"/>
    </xf>
    <xf numFmtId="5" fontId="54" fillId="5" borderId="194" xfId="3" applyNumberFormat="1" applyFont="1" applyFill="1" applyBorder="1" applyAlignment="1">
      <alignment horizontal="center" vertical="center"/>
    </xf>
    <xf numFmtId="0" fontId="60" fillId="0" borderId="195" xfId="3" applyFont="1" applyBorder="1" applyAlignment="1">
      <alignment horizontal="center" vertical="center"/>
    </xf>
    <xf numFmtId="5" fontId="54" fillId="5" borderId="187" xfId="3" applyNumberFormat="1" applyFont="1" applyFill="1" applyBorder="1" applyAlignment="1">
      <alignment horizontal="center" vertical="center"/>
    </xf>
    <xf numFmtId="0" fontId="60" fillId="0" borderId="155" xfId="3" applyFont="1" applyBorder="1" applyAlignment="1">
      <alignment horizontal="center" vertical="center"/>
    </xf>
    <xf numFmtId="5" fontId="54" fillId="5" borderId="196" xfId="3" applyNumberFormat="1" applyFont="1" applyFill="1" applyBorder="1" applyAlignment="1">
      <alignment horizontal="center" vertical="center"/>
    </xf>
    <xf numFmtId="0" fontId="13" fillId="0" borderId="0" xfId="3" applyBorder="1" applyAlignment="1">
      <alignment horizontal="left" vertical="center" indent="1"/>
    </xf>
    <xf numFmtId="5" fontId="13" fillId="5" borderId="7" xfId="3" applyNumberFormat="1" applyFont="1" applyFill="1" applyBorder="1" applyAlignment="1">
      <alignment horizontal="center" vertical="center"/>
    </xf>
    <xf numFmtId="0" fontId="13" fillId="0" borderId="0" xfId="3" applyFont="1"/>
    <xf numFmtId="0" fontId="57" fillId="0" borderId="70" xfId="3" applyFont="1" applyBorder="1" applyAlignment="1">
      <alignment horizontal="center"/>
    </xf>
    <xf numFmtId="0" fontId="80" fillId="0" borderId="0" xfId="3" applyFont="1" applyBorder="1" applyAlignment="1">
      <alignment horizontal="left" vertical="center" indent="1"/>
    </xf>
    <xf numFmtId="0" fontId="60" fillId="0" borderId="163" xfId="3" applyFont="1" applyFill="1" applyBorder="1" applyAlignment="1">
      <alignment horizontal="right" vertical="center"/>
    </xf>
    <xf numFmtId="5" fontId="60" fillId="0" borderId="7" xfId="3" applyNumberFormat="1" applyFont="1" applyFill="1" applyBorder="1" applyAlignment="1">
      <alignment horizontal="left" vertical="center"/>
    </xf>
    <xf numFmtId="0" fontId="60" fillId="0" borderId="106" xfId="3" applyFont="1" applyFill="1" applyBorder="1" applyAlignment="1">
      <alignment horizontal="right" vertical="center"/>
    </xf>
    <xf numFmtId="5" fontId="60" fillId="0" borderId="170" xfId="3" applyNumberFormat="1" applyFont="1" applyFill="1" applyBorder="1" applyAlignment="1">
      <alignment horizontal="left" vertical="center"/>
    </xf>
    <xf numFmtId="0" fontId="60" fillId="0" borderId="10" xfId="3" applyFont="1" applyFill="1" applyBorder="1" applyAlignment="1">
      <alignment horizontal="left" vertical="center" indent="2"/>
    </xf>
    <xf numFmtId="5" fontId="60" fillId="0" borderId="108" xfId="3" applyNumberFormat="1" applyFont="1" applyFill="1" applyBorder="1" applyAlignment="1">
      <alignment horizontal="left" vertical="center"/>
    </xf>
    <xf numFmtId="5" fontId="13" fillId="5" borderId="108" xfId="3" applyNumberFormat="1" applyFont="1" applyFill="1" applyBorder="1" applyAlignment="1">
      <alignment horizontal="center" vertical="center"/>
    </xf>
    <xf numFmtId="5" fontId="13" fillId="5" borderId="0" xfId="3" applyNumberFormat="1" applyFont="1" applyFill="1" applyBorder="1" applyAlignment="1">
      <alignment horizontal="left" vertical="center"/>
    </xf>
    <xf numFmtId="0" fontId="54" fillId="0" borderId="198" xfId="3" applyFont="1" applyBorder="1" applyAlignment="1">
      <alignment horizontal="left" vertical="center" indent="1"/>
    </xf>
    <xf numFmtId="0" fontId="60" fillId="0" borderId="181" xfId="3" applyFont="1" applyFill="1" applyBorder="1" applyAlignment="1">
      <alignment horizontal="right" vertical="center"/>
    </xf>
    <xf numFmtId="5" fontId="60" fillId="0" borderId="26" xfId="3" applyNumberFormat="1" applyFont="1" applyFill="1" applyBorder="1" applyAlignment="1">
      <alignment horizontal="left" vertical="center"/>
    </xf>
    <xf numFmtId="0" fontId="60" fillId="0" borderId="199" xfId="3" applyFont="1" applyFill="1" applyBorder="1" applyAlignment="1">
      <alignment horizontal="right" vertical="center"/>
    </xf>
    <xf numFmtId="5" fontId="60" fillId="0" borderId="200" xfId="3" applyNumberFormat="1" applyFont="1" applyFill="1" applyBorder="1" applyAlignment="1">
      <alignment horizontal="left" vertical="center"/>
    </xf>
    <xf numFmtId="0" fontId="60" fillId="0" borderId="25" xfId="3" applyFont="1" applyFill="1" applyBorder="1" applyAlignment="1">
      <alignment horizontal="left" vertical="center" indent="2"/>
    </xf>
    <xf numFmtId="5" fontId="60" fillId="0" borderId="201" xfId="3" applyNumberFormat="1" applyFont="1" applyFill="1" applyBorder="1" applyAlignment="1">
      <alignment horizontal="left" vertical="center"/>
    </xf>
    <xf numFmtId="0" fontId="57" fillId="0" borderId="0" xfId="3" applyFont="1" applyBorder="1" applyAlignment="1">
      <alignment horizontal="left" vertical="center"/>
    </xf>
    <xf numFmtId="0" fontId="13" fillId="0" borderId="0" xfId="3" applyFont="1" applyBorder="1" applyAlignment="1">
      <alignment horizontal="left" vertical="center" indent="1"/>
    </xf>
    <xf numFmtId="0" fontId="60" fillId="0" borderId="156" xfId="3" applyFont="1" applyBorder="1" applyAlignment="1">
      <alignment horizontal="center" vertical="center"/>
    </xf>
    <xf numFmtId="5" fontId="57" fillId="5" borderId="8" xfId="3" applyNumberFormat="1" applyFont="1" applyFill="1" applyBorder="1" applyAlignment="1">
      <alignment horizontal="center" vertical="center"/>
    </xf>
    <xf numFmtId="0" fontId="60" fillId="0" borderId="202" xfId="3" applyFont="1" applyBorder="1" applyAlignment="1">
      <alignment horizontal="center" vertical="center"/>
    </xf>
    <xf numFmtId="5" fontId="57" fillId="5" borderId="57" xfId="3" applyNumberFormat="1" applyFont="1" applyFill="1" applyBorder="1" applyAlignment="1">
      <alignment horizontal="center" vertical="center"/>
    </xf>
    <xf numFmtId="0" fontId="60" fillId="0" borderId="11" xfId="3" applyFont="1" applyBorder="1" applyAlignment="1">
      <alignment horizontal="center" vertical="center"/>
    </xf>
    <xf numFmtId="5" fontId="57" fillId="5" borderId="157" xfId="3" applyNumberFormat="1" applyFont="1" applyFill="1" applyBorder="1" applyAlignment="1">
      <alignment horizontal="center" vertical="center"/>
    </xf>
    <xf numFmtId="0" fontId="57" fillId="0" borderId="0" xfId="3" applyFont="1" applyBorder="1" applyAlignment="1">
      <alignment horizontal="left" vertical="center" indent="1"/>
    </xf>
    <xf numFmtId="0" fontId="60" fillId="0" borderId="53" xfId="3" applyFont="1" applyFill="1" applyBorder="1" applyAlignment="1">
      <alignment horizontal="right" vertical="center"/>
    </xf>
    <xf numFmtId="5" fontId="60" fillId="0" borderId="55" xfId="3" applyNumberFormat="1" applyFont="1" applyFill="1" applyBorder="1" applyAlignment="1">
      <alignment horizontal="center" vertical="center"/>
    </xf>
    <xf numFmtId="0" fontId="60" fillId="0" borderId="56" xfId="3" applyFont="1" applyFill="1" applyBorder="1" applyAlignment="1">
      <alignment horizontal="right" vertical="center"/>
    </xf>
    <xf numFmtId="5" fontId="60" fillId="0" borderId="200" xfId="3" applyNumberFormat="1" applyFont="1" applyFill="1" applyBorder="1" applyAlignment="1">
      <alignment horizontal="center" vertical="center"/>
    </xf>
    <xf numFmtId="0" fontId="60" fillId="0" borderId="0" xfId="3" applyFont="1" applyFill="1" applyBorder="1" applyAlignment="1">
      <alignment horizontal="center" vertical="center"/>
    </xf>
    <xf numFmtId="5" fontId="60" fillId="0" borderId="71" xfId="3" applyNumberFormat="1" applyFont="1" applyFill="1" applyBorder="1" applyAlignment="1">
      <alignment horizontal="center" vertical="center"/>
    </xf>
    <xf numFmtId="0" fontId="60" fillId="0" borderId="203" xfId="3" applyFont="1" applyBorder="1"/>
    <xf numFmtId="0" fontId="57" fillId="0" borderId="204" xfId="3" quotePrefix="1" applyFont="1" applyBorder="1" applyAlignment="1">
      <alignment horizontal="center" vertical="center"/>
    </xf>
    <xf numFmtId="0" fontId="57" fillId="0" borderId="44" xfId="3" applyFont="1" applyBorder="1" applyAlignment="1">
      <alignment horizontal="left" vertical="center"/>
    </xf>
    <xf numFmtId="0" fontId="60" fillId="0" borderId="176" xfId="3" applyFont="1" applyBorder="1" applyAlignment="1">
      <alignment horizontal="center" vertical="center"/>
    </xf>
    <xf numFmtId="0" fontId="60" fillId="0" borderId="205" xfId="3" applyFont="1" applyBorder="1" applyAlignment="1">
      <alignment horizontal="center" vertical="center"/>
    </xf>
    <xf numFmtId="0" fontId="60" fillId="0" borderId="20" xfId="3" applyFont="1" applyBorder="1" applyAlignment="1">
      <alignment horizontal="center" vertical="center"/>
    </xf>
    <xf numFmtId="0" fontId="57" fillId="0" borderId="208" xfId="3" applyFont="1" applyBorder="1" applyAlignment="1">
      <alignment horizontal="center" vertical="center"/>
    </xf>
    <xf numFmtId="0" fontId="57" fillId="0" borderId="198" xfId="3" applyFont="1" applyBorder="1" applyAlignment="1">
      <alignment horizontal="left" vertical="center"/>
    </xf>
    <xf numFmtId="0" fontId="60" fillId="0" borderId="49" xfId="3" applyFont="1" applyFill="1" applyBorder="1" applyAlignment="1">
      <alignment horizontal="right" vertical="center"/>
    </xf>
    <xf numFmtId="5" fontId="60" fillId="0" borderId="52" xfId="3" applyNumberFormat="1" applyFont="1" applyFill="1" applyBorder="1" applyAlignment="1">
      <alignment horizontal="center" vertical="center"/>
    </xf>
    <xf numFmtId="0" fontId="60" fillId="0" borderId="198" xfId="3" applyFont="1" applyFill="1" applyBorder="1" applyAlignment="1">
      <alignment horizontal="center" vertical="center"/>
    </xf>
    <xf numFmtId="5" fontId="56" fillId="0" borderId="51" xfId="3" applyNumberFormat="1" applyFont="1" applyFill="1" applyBorder="1" applyAlignment="1">
      <alignment horizontal="center" vertical="center"/>
    </xf>
    <xf numFmtId="0" fontId="60" fillId="0" borderId="50" xfId="3" applyFont="1" applyFill="1" applyBorder="1" applyAlignment="1">
      <alignment horizontal="right" vertical="center"/>
    </xf>
    <xf numFmtId="5" fontId="60" fillId="0" borderId="201" xfId="3" applyNumberFormat="1" applyFont="1" applyFill="1" applyBorder="1" applyAlignment="1">
      <alignment horizontal="center" vertical="center"/>
    </xf>
    <xf numFmtId="5" fontId="45" fillId="5" borderId="52" xfId="3" applyNumberFormat="1" applyFont="1" applyFill="1" applyBorder="1" applyAlignment="1">
      <alignment horizontal="center" vertical="center"/>
    </xf>
    <xf numFmtId="0" fontId="57" fillId="0" borderId="70" xfId="3" quotePrefix="1" applyFont="1" applyBorder="1" applyAlignment="1">
      <alignment horizontal="center" vertical="center"/>
    </xf>
    <xf numFmtId="0" fontId="60" fillId="0" borderId="163" xfId="3" applyFont="1" applyBorder="1" applyAlignment="1">
      <alignment horizontal="right" vertical="center"/>
    </xf>
    <xf numFmtId="5" fontId="54" fillId="5" borderId="7" xfId="3" applyNumberFormat="1" applyFont="1" applyFill="1" applyBorder="1" applyAlignment="1">
      <alignment horizontal="center" vertical="center"/>
    </xf>
    <xf numFmtId="5" fontId="60" fillId="7" borderId="10" xfId="3" applyNumberFormat="1" applyFont="1" applyFill="1" applyBorder="1" applyAlignment="1">
      <alignment horizontal="center" vertical="center"/>
    </xf>
    <xf numFmtId="5" fontId="60" fillId="7" borderId="206" xfId="3" applyNumberFormat="1" applyFont="1" applyFill="1" applyBorder="1" applyAlignment="1">
      <alignment horizontal="center" vertical="center"/>
    </xf>
    <xf numFmtId="5" fontId="54" fillId="5" borderId="108" xfId="3" applyNumberFormat="1" applyFont="1" applyFill="1" applyBorder="1" applyAlignment="1">
      <alignment horizontal="center" vertical="center"/>
    </xf>
    <xf numFmtId="0" fontId="60" fillId="7" borderId="11" xfId="3" applyFont="1" applyFill="1" applyBorder="1" applyAlignment="1">
      <alignment vertical="center"/>
    </xf>
    <xf numFmtId="5" fontId="60" fillId="7" borderId="57" xfId="3" applyNumberFormat="1" applyFont="1" applyFill="1" applyBorder="1" applyAlignment="1">
      <alignment horizontal="center" vertical="center"/>
    </xf>
    <xf numFmtId="0" fontId="60" fillId="0" borderId="10" xfId="3" applyFont="1" applyBorder="1" applyAlignment="1">
      <alignment horizontal="left" vertical="center" indent="2"/>
    </xf>
    <xf numFmtId="5" fontId="54" fillId="5" borderId="71" xfId="3" applyNumberFormat="1" applyFont="1" applyFill="1" applyBorder="1" applyAlignment="1">
      <alignment horizontal="center" vertical="center"/>
    </xf>
    <xf numFmtId="0" fontId="57" fillId="0" borderId="70" xfId="3" applyFont="1" applyBorder="1" applyAlignment="1">
      <alignment horizontal="center" vertical="center"/>
    </xf>
    <xf numFmtId="5" fontId="54" fillId="5" borderId="8" xfId="3" applyNumberFormat="1" applyFont="1" applyFill="1" applyBorder="1" applyAlignment="1">
      <alignment horizontal="center" vertical="center"/>
    </xf>
    <xf numFmtId="5" fontId="60" fillId="7" borderId="170" xfId="3" applyNumberFormat="1" applyFont="1" applyFill="1" applyBorder="1" applyAlignment="1">
      <alignment horizontal="center" vertical="center"/>
    </xf>
    <xf numFmtId="5" fontId="54" fillId="5" borderId="157" xfId="3" applyNumberFormat="1" applyFont="1" applyFill="1" applyBorder="1" applyAlignment="1">
      <alignment horizontal="center" vertical="center"/>
    </xf>
    <xf numFmtId="0" fontId="60" fillId="0" borderId="181" xfId="3" applyFont="1" applyBorder="1" applyAlignment="1">
      <alignment horizontal="right" vertical="center"/>
    </xf>
    <xf numFmtId="5" fontId="54" fillId="5" borderId="26" xfId="3" applyNumberFormat="1" applyFont="1" applyFill="1" applyBorder="1" applyAlignment="1">
      <alignment horizontal="center" vertical="center"/>
    </xf>
    <xf numFmtId="0" fontId="60" fillId="7" borderId="25" xfId="3" applyFont="1" applyFill="1" applyBorder="1" applyAlignment="1">
      <alignment vertical="center"/>
    </xf>
    <xf numFmtId="5" fontId="60" fillId="7" borderId="200" xfId="3" applyNumberFormat="1" applyFont="1" applyFill="1" applyBorder="1" applyAlignment="1">
      <alignment horizontal="center" vertical="center"/>
    </xf>
    <xf numFmtId="0" fontId="60" fillId="0" borderId="25" xfId="3" applyFont="1" applyBorder="1" applyAlignment="1">
      <alignment horizontal="left" vertical="center" indent="2"/>
    </xf>
    <xf numFmtId="5" fontId="54" fillId="5" borderId="201" xfId="3" applyNumberFormat="1" applyFont="1" applyFill="1" applyBorder="1" applyAlignment="1">
      <alignment horizontal="center" vertical="center"/>
    </xf>
    <xf numFmtId="0" fontId="57" fillId="0" borderId="0" xfId="3" applyFont="1" applyFill="1" applyBorder="1" applyAlignment="1">
      <alignment horizontal="left" vertical="center"/>
    </xf>
    <xf numFmtId="0" fontId="57" fillId="0" borderId="208" xfId="3" applyFont="1" applyBorder="1" applyAlignment="1">
      <alignment horizontal="center"/>
    </xf>
    <xf numFmtId="0" fontId="81" fillId="0" borderId="50" xfId="3" applyFont="1" applyBorder="1" applyAlignment="1">
      <alignment horizontal="left" vertical="center"/>
    </xf>
    <xf numFmtId="0" fontId="60" fillId="0" borderId="49" xfId="3" applyFont="1" applyBorder="1" applyAlignment="1">
      <alignment horizontal="right" vertical="center"/>
    </xf>
    <xf numFmtId="0" fontId="60" fillId="0" borderId="26" xfId="3" applyFont="1" applyFill="1" applyBorder="1" applyAlignment="1">
      <alignment vertical="center"/>
    </xf>
    <xf numFmtId="0" fontId="60" fillId="7" borderId="199" xfId="3" applyFont="1" applyFill="1" applyBorder="1" applyAlignment="1">
      <alignment vertical="center"/>
    </xf>
    <xf numFmtId="5" fontId="55" fillId="0" borderId="201" xfId="3" applyNumberFormat="1" applyFont="1" applyFill="1" applyBorder="1" applyAlignment="1">
      <alignment horizontal="center" vertical="center"/>
    </xf>
    <xf numFmtId="0" fontId="60" fillId="0" borderId="53" xfId="3" applyFont="1" applyBorder="1" applyAlignment="1">
      <alignment horizontal="right" vertical="center"/>
    </xf>
    <xf numFmtId="5" fontId="54" fillId="5" borderId="55" xfId="3" applyNumberFormat="1" applyFont="1" applyFill="1" applyBorder="1" applyAlignment="1">
      <alignment horizontal="center" vertical="center"/>
    </xf>
    <xf numFmtId="5" fontId="57" fillId="0" borderId="0" xfId="3" applyNumberFormat="1" applyFont="1" applyFill="1" applyBorder="1" applyAlignment="1">
      <alignment horizontal="left" vertical="center" indent="1"/>
    </xf>
    <xf numFmtId="5" fontId="60" fillId="0" borderId="156" xfId="3" applyNumberFormat="1" applyFont="1" applyBorder="1" applyAlignment="1">
      <alignment horizontal="right" vertical="center"/>
    </xf>
    <xf numFmtId="5" fontId="57" fillId="0" borderId="11" xfId="3" applyNumberFormat="1" applyFont="1" applyFill="1" applyBorder="1" applyAlignment="1">
      <alignment horizontal="left" vertical="center" indent="1"/>
    </xf>
    <xf numFmtId="5" fontId="60" fillId="0" borderId="157" xfId="3" applyNumberFormat="1" applyFont="1" applyFill="1" applyBorder="1" applyAlignment="1">
      <alignment horizontal="center" vertical="center"/>
    </xf>
    <xf numFmtId="5" fontId="60" fillId="0" borderId="156" xfId="3" applyNumberFormat="1" applyFont="1" applyFill="1" applyBorder="1" applyAlignment="1">
      <alignment horizontal="right" vertical="center"/>
    </xf>
    <xf numFmtId="5" fontId="60" fillId="0" borderId="8" xfId="3" applyNumberFormat="1" applyFont="1" applyFill="1" applyBorder="1" applyAlignment="1">
      <alignment horizontal="center" vertical="center"/>
    </xf>
    <xf numFmtId="5" fontId="60" fillId="0" borderId="11" xfId="3" applyNumberFormat="1" applyFont="1" applyFill="1" applyBorder="1" applyAlignment="1">
      <alignment horizontal="center" vertical="center"/>
    </xf>
    <xf numFmtId="5" fontId="55" fillId="0" borderId="157" xfId="3" applyNumberFormat="1" applyFont="1" applyFill="1" applyBorder="1" applyAlignment="1">
      <alignment horizontal="center" vertical="center"/>
    </xf>
    <xf numFmtId="0" fontId="57" fillId="0" borderId="50" xfId="3" applyFont="1" applyBorder="1" applyAlignment="1">
      <alignment horizontal="left" vertical="center"/>
    </xf>
    <xf numFmtId="0" fontId="60" fillId="0" borderId="49" xfId="3" applyFont="1" applyBorder="1" applyAlignment="1">
      <alignment horizontal="center" vertical="center"/>
    </xf>
    <xf numFmtId="5" fontId="60" fillId="0" borderId="52" xfId="3" applyNumberFormat="1" applyFont="1" applyBorder="1" applyAlignment="1">
      <alignment horizontal="left" vertical="center" indent="1"/>
    </xf>
    <xf numFmtId="5" fontId="60" fillId="0" borderId="50" xfId="3" applyNumberFormat="1" applyFont="1" applyBorder="1" applyAlignment="1">
      <alignment horizontal="center" vertical="center"/>
    </xf>
    <xf numFmtId="5" fontId="60" fillId="0" borderId="209" xfId="3" applyNumberFormat="1" applyFont="1" applyBorder="1" applyAlignment="1">
      <alignment horizontal="left" vertical="center" indent="1"/>
    </xf>
    <xf numFmtId="9" fontId="54" fillId="5" borderId="21" xfId="9" applyFont="1" applyFill="1" applyBorder="1" applyAlignment="1">
      <alignment horizontal="center" vertical="center"/>
    </xf>
    <xf numFmtId="9" fontId="54" fillId="5" borderId="206" xfId="9" applyFont="1" applyFill="1" applyBorder="1" applyAlignment="1">
      <alignment horizontal="center" vertical="center"/>
    </xf>
    <xf numFmtId="9" fontId="54" fillId="5" borderId="207" xfId="9" applyFont="1" applyFill="1" applyBorder="1" applyAlignment="1">
      <alignment horizontal="center" vertical="center"/>
    </xf>
    <xf numFmtId="5" fontId="60" fillId="0" borderId="26" xfId="3" applyNumberFormat="1" applyFont="1" applyFill="1" applyBorder="1" applyAlignment="1">
      <alignment horizontal="center" vertical="center"/>
    </xf>
    <xf numFmtId="0" fontId="60" fillId="0" borderId="199" xfId="3" applyFont="1" applyFill="1" applyBorder="1" applyAlignment="1">
      <alignment horizontal="right" vertical="center" indent="1"/>
    </xf>
    <xf numFmtId="0" fontId="60" fillId="0" borderId="0" xfId="3" applyFont="1" applyFill="1" applyBorder="1" applyAlignment="1">
      <alignment horizontal="right" vertical="center"/>
    </xf>
    <xf numFmtId="5" fontId="60" fillId="0" borderId="210" xfId="3" applyNumberFormat="1" applyFont="1" applyFill="1" applyBorder="1" applyAlignment="1">
      <alignment horizontal="center" vertical="center"/>
    </xf>
    <xf numFmtId="166" fontId="54" fillId="5" borderId="7" xfId="3" applyNumberFormat="1" applyFont="1" applyFill="1" applyBorder="1" applyAlignment="1">
      <alignment horizontal="center" vertical="center"/>
    </xf>
    <xf numFmtId="0" fontId="60" fillId="0" borderId="106" xfId="3" applyFont="1" applyBorder="1" applyAlignment="1">
      <alignment horizontal="right" vertical="center" indent="1"/>
    </xf>
    <xf numFmtId="166" fontId="54" fillId="5" borderId="206" xfId="3" applyNumberFormat="1" applyFont="1" applyFill="1" applyBorder="1" applyAlignment="1">
      <alignment horizontal="center" vertical="center"/>
    </xf>
    <xf numFmtId="0" fontId="60" fillId="0" borderId="20" xfId="3" applyFont="1" applyBorder="1" applyAlignment="1">
      <alignment horizontal="right" vertical="center"/>
    </xf>
    <xf numFmtId="0" fontId="60" fillId="0" borderId="26" xfId="3" applyFont="1" applyFill="1" applyBorder="1" applyAlignment="1">
      <alignment horizontal="center" vertical="center"/>
    </xf>
    <xf numFmtId="0" fontId="60" fillId="0" borderId="56" xfId="3" applyFont="1" applyFill="1" applyBorder="1" applyAlignment="1">
      <alignment horizontal="right" vertical="center" indent="1"/>
    </xf>
    <xf numFmtId="5" fontId="60" fillId="0" borderId="147" xfId="3" applyNumberFormat="1" applyFont="1" applyFill="1" applyBorder="1" applyAlignment="1">
      <alignment horizontal="left" vertical="center"/>
    </xf>
    <xf numFmtId="0" fontId="60" fillId="0" borderId="0" xfId="3" applyFont="1" applyBorder="1"/>
    <xf numFmtId="0" fontId="60" fillId="0" borderId="0" xfId="3" applyFont="1" applyFill="1" applyBorder="1" applyAlignment="1">
      <alignment vertical="center"/>
    </xf>
    <xf numFmtId="5" fontId="60" fillId="0" borderId="0" xfId="3" applyNumberFormat="1" applyFont="1" applyFill="1" applyBorder="1" applyAlignment="1">
      <alignment horizontal="center" vertical="center"/>
    </xf>
    <xf numFmtId="0" fontId="60" fillId="0" borderId="70" xfId="3" applyFont="1" applyBorder="1" applyAlignment="1">
      <alignment horizontal="center"/>
    </xf>
    <xf numFmtId="0" fontId="57" fillId="0" borderId="0" xfId="3" applyFont="1" applyFill="1" applyBorder="1" applyAlignment="1">
      <alignment horizontal="left" indent="1"/>
    </xf>
    <xf numFmtId="0" fontId="60" fillId="0" borderId="71" xfId="3" applyFont="1" applyBorder="1"/>
    <xf numFmtId="0" fontId="13" fillId="0" borderId="0" xfId="3" applyBorder="1"/>
    <xf numFmtId="0" fontId="57" fillId="0" borderId="0" xfId="3" applyFont="1" applyFill="1" applyBorder="1" applyAlignment="1">
      <alignment horizontal="left" indent="3"/>
    </xf>
    <xf numFmtId="0" fontId="59" fillId="0" borderId="0" xfId="3" applyFont="1" applyBorder="1" applyAlignment="1">
      <alignment horizontal="left" indent="1"/>
    </xf>
    <xf numFmtId="0" fontId="60" fillId="0" borderId="79" xfId="3" applyFont="1" applyBorder="1" applyAlignment="1">
      <alignment horizontal="center"/>
    </xf>
    <xf numFmtId="0" fontId="57" fillId="0" borderId="78" xfId="3" applyFont="1" applyBorder="1" applyAlignment="1">
      <alignment horizontal="left" indent="1"/>
    </xf>
    <xf numFmtId="0" fontId="60" fillId="0" borderId="78" xfId="3" applyFont="1" applyBorder="1"/>
    <xf numFmtId="0" fontId="60" fillId="0" borderId="81" xfId="3" applyFont="1" applyBorder="1"/>
    <xf numFmtId="0" fontId="14" fillId="0" borderId="0" xfId="3" applyFont="1" applyFill="1"/>
    <xf numFmtId="0" fontId="13" fillId="0" borderId="0" xfId="3" applyFill="1"/>
    <xf numFmtId="0" fontId="13" fillId="5" borderId="185" xfId="3" applyFill="1" applyBorder="1"/>
    <xf numFmtId="0" fontId="21" fillId="5" borderId="16" xfId="3" applyFont="1" applyFill="1" applyBorder="1" applyAlignment="1">
      <alignment horizontal="left"/>
    </xf>
    <xf numFmtId="0" fontId="21" fillId="5" borderId="186" xfId="3" applyFont="1" applyFill="1" applyBorder="1" applyAlignment="1">
      <alignment horizontal="left"/>
    </xf>
    <xf numFmtId="0" fontId="13" fillId="5" borderId="146" xfId="3" applyFill="1" applyBorder="1"/>
    <xf numFmtId="0" fontId="21" fillId="5" borderId="80" xfId="3" applyFont="1" applyFill="1" applyBorder="1" applyAlignment="1">
      <alignment horizontal="left"/>
    </xf>
    <xf numFmtId="0" fontId="21" fillId="5" borderId="190" xfId="3" applyFont="1" applyFill="1" applyBorder="1" applyAlignment="1">
      <alignment horizontal="left"/>
    </xf>
    <xf numFmtId="0" fontId="13" fillId="0" borderId="191" xfId="3" applyBorder="1"/>
    <xf numFmtId="0" fontId="12" fillId="0" borderId="192" xfId="3" quotePrefix="1" applyFont="1" applyBorder="1" applyAlignment="1">
      <alignment horizontal="center" vertical="center"/>
    </xf>
    <xf numFmtId="0" fontId="12" fillId="0" borderId="188" xfId="3" applyFont="1" applyBorder="1" applyAlignment="1">
      <alignment horizontal="left" vertical="center"/>
    </xf>
    <xf numFmtId="0" fontId="13" fillId="0" borderId="193" xfId="3" applyFont="1" applyBorder="1" applyAlignment="1">
      <alignment horizontal="center" vertical="center"/>
    </xf>
    <xf numFmtId="37" fontId="20" fillId="5" borderId="194" xfId="3" applyNumberFormat="1" applyFont="1" applyFill="1" applyBorder="1" applyAlignment="1">
      <alignment horizontal="center" vertical="center"/>
    </xf>
    <xf numFmtId="0" fontId="13" fillId="0" borderId="195" xfId="3" applyFont="1" applyBorder="1" applyAlignment="1">
      <alignment horizontal="center" vertical="center"/>
    </xf>
    <xf numFmtId="37" fontId="20" fillId="5" borderId="187" xfId="3" applyNumberFormat="1" applyFont="1" applyFill="1" applyBorder="1" applyAlignment="1">
      <alignment horizontal="center" vertical="center"/>
    </xf>
    <xf numFmtId="0" fontId="13" fillId="0" borderId="155" xfId="3" applyFont="1" applyBorder="1" applyAlignment="1">
      <alignment horizontal="center" vertical="center"/>
    </xf>
    <xf numFmtId="37" fontId="20" fillId="5" borderId="196" xfId="3" applyNumberFormat="1" applyFont="1" applyFill="1" applyBorder="1" applyAlignment="1">
      <alignment horizontal="center" vertical="center"/>
    </xf>
    <xf numFmtId="0" fontId="13" fillId="0" borderId="197" xfId="3" applyBorder="1"/>
    <xf numFmtId="0" fontId="12" fillId="0" borderId="70" xfId="3" quotePrefix="1" applyFont="1" applyBorder="1" applyAlignment="1">
      <alignment horizontal="center" vertical="center"/>
    </xf>
    <xf numFmtId="0" fontId="12" fillId="0" borderId="0" xfId="3" applyFont="1" applyBorder="1" applyAlignment="1">
      <alignment horizontal="left" vertical="center" indent="1"/>
    </xf>
    <xf numFmtId="0" fontId="13" fillId="0" borderId="53" xfId="3" applyFont="1" applyBorder="1" applyAlignment="1">
      <alignment horizontal="center" vertical="center"/>
    </xf>
    <xf numFmtId="37" fontId="20" fillId="0" borderId="55" xfId="3" applyNumberFormat="1" applyFont="1" applyFill="1" applyBorder="1" applyAlignment="1">
      <alignment horizontal="center" vertical="center"/>
    </xf>
    <xf numFmtId="0" fontId="13" fillId="0" borderId="56" xfId="3" applyFont="1" applyFill="1" applyBorder="1" applyAlignment="1">
      <alignment horizontal="center" vertical="center"/>
    </xf>
    <xf numFmtId="37" fontId="20" fillId="0" borderId="54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37" fontId="20" fillId="0" borderId="210" xfId="3" applyNumberFormat="1" applyFont="1" applyFill="1" applyBorder="1" applyAlignment="1">
      <alignment horizontal="center" vertical="center"/>
    </xf>
    <xf numFmtId="0" fontId="13" fillId="0" borderId="211" xfId="3" applyBorder="1"/>
    <xf numFmtId="0" fontId="12" fillId="0" borderId="208" xfId="3" applyFont="1" applyBorder="1" applyAlignment="1">
      <alignment horizontal="center" vertical="center"/>
    </xf>
    <xf numFmtId="0" fontId="12" fillId="0" borderId="50" xfId="3" applyFont="1" applyBorder="1" applyAlignment="1">
      <alignment horizontal="left" vertical="center" indent="1"/>
    </xf>
    <xf numFmtId="0" fontId="13" fillId="0" borderId="49" xfId="3" applyFont="1" applyBorder="1" applyAlignment="1">
      <alignment horizontal="right" vertical="center"/>
    </xf>
    <xf numFmtId="5" fontId="13" fillId="0" borderId="52" xfId="3" applyNumberFormat="1" applyFont="1" applyFill="1" applyBorder="1" applyAlignment="1">
      <alignment horizontal="left" vertical="center"/>
    </xf>
    <xf numFmtId="0" fontId="13" fillId="0" borderId="198" xfId="3" applyFont="1" applyBorder="1" applyAlignment="1">
      <alignment horizontal="right" vertical="center"/>
    </xf>
    <xf numFmtId="5" fontId="13" fillId="0" borderId="51" xfId="3" applyNumberFormat="1" applyFont="1" applyFill="1" applyBorder="1" applyAlignment="1">
      <alignment horizontal="left" vertical="center"/>
    </xf>
    <xf numFmtId="0" fontId="13" fillId="0" borderId="50" xfId="3" applyFont="1" applyBorder="1" applyAlignment="1">
      <alignment horizontal="right" vertical="center"/>
    </xf>
    <xf numFmtId="5" fontId="39" fillId="0" borderId="209" xfId="3" applyNumberFormat="1" applyFont="1" applyFill="1" applyBorder="1" applyAlignment="1">
      <alignment horizontal="center" vertical="center"/>
    </xf>
    <xf numFmtId="0" fontId="13" fillId="0" borderId="176" xfId="3" applyBorder="1" applyAlignment="1">
      <alignment horizontal="center" vertical="center"/>
    </xf>
    <xf numFmtId="5" fontId="13" fillId="0" borderId="21" xfId="3" applyNumberFormat="1" applyBorder="1" applyAlignment="1">
      <alignment horizontal="center" vertical="center"/>
    </xf>
    <xf numFmtId="5" fontId="13" fillId="0" borderId="205" xfId="3" applyNumberFormat="1" applyBorder="1" applyAlignment="1">
      <alignment horizontal="left" vertical="center" indent="1"/>
    </xf>
    <xf numFmtId="5" fontId="13" fillId="0" borderId="206" xfId="3" applyNumberFormat="1" applyBorder="1" applyAlignment="1">
      <alignment horizontal="center" vertical="center"/>
    </xf>
    <xf numFmtId="5" fontId="13" fillId="0" borderId="20" xfId="3" applyNumberFormat="1" applyBorder="1" applyAlignment="1">
      <alignment horizontal="left" vertical="center" indent="1"/>
    </xf>
    <xf numFmtId="5" fontId="13" fillId="0" borderId="207" xfId="3" applyNumberFormat="1" applyBorder="1" applyAlignment="1">
      <alignment horizontal="center" vertical="center"/>
    </xf>
    <xf numFmtId="0" fontId="12" fillId="0" borderId="70" xfId="3" applyFont="1" applyBorder="1" applyAlignment="1">
      <alignment horizontal="center" vertical="center"/>
    </xf>
    <xf numFmtId="0" fontId="41" fillId="0" borderId="183" xfId="3" applyFont="1" applyBorder="1" applyAlignment="1">
      <alignment horizontal="left" vertical="center"/>
    </xf>
    <xf numFmtId="5" fontId="20" fillId="5" borderId="55" xfId="3" applyNumberFormat="1" applyFont="1" applyFill="1" applyBorder="1" applyAlignment="1">
      <alignment horizontal="center" vertical="center"/>
    </xf>
    <xf numFmtId="5" fontId="13" fillId="0" borderId="56" xfId="3" applyNumberFormat="1" applyFont="1" applyBorder="1" applyAlignment="1">
      <alignment horizontal="center" vertical="center"/>
    </xf>
    <xf numFmtId="5" fontId="20" fillId="5" borderId="54" xfId="3" applyNumberFormat="1" applyFont="1" applyFill="1" applyBorder="1" applyAlignment="1">
      <alignment horizontal="center" vertical="center"/>
    </xf>
    <xf numFmtId="5" fontId="13" fillId="0" borderId="0" xfId="3" applyNumberFormat="1" applyFont="1" applyBorder="1" applyAlignment="1">
      <alignment horizontal="center" vertical="center"/>
    </xf>
    <xf numFmtId="5" fontId="20" fillId="5" borderId="71" xfId="3" applyNumberFormat="1" applyFont="1" applyFill="1" applyBorder="1" applyAlignment="1">
      <alignment horizontal="center" vertical="center"/>
    </xf>
    <xf numFmtId="0" fontId="82" fillId="0" borderId="0" xfId="3" applyFont="1" applyBorder="1" applyAlignment="1">
      <alignment horizontal="left" vertical="center" indent="2"/>
    </xf>
    <xf numFmtId="5" fontId="20" fillId="0" borderId="55" xfId="3" applyNumberFormat="1" applyFont="1" applyFill="1" applyBorder="1" applyAlignment="1">
      <alignment horizontal="center" vertical="center"/>
    </xf>
    <xf numFmtId="5" fontId="13" fillId="0" borderId="56" xfId="3" applyNumberFormat="1" applyFont="1" applyFill="1" applyBorder="1" applyAlignment="1">
      <alignment horizontal="center" vertical="center"/>
    </xf>
    <xf numFmtId="5" fontId="20" fillId="0" borderId="54" xfId="3" applyNumberFormat="1" applyFont="1" applyFill="1" applyBorder="1" applyAlignment="1">
      <alignment horizontal="center" vertical="center"/>
    </xf>
    <xf numFmtId="5" fontId="13" fillId="0" borderId="0" xfId="3" applyNumberFormat="1" applyFont="1" applyFill="1" applyBorder="1" applyAlignment="1">
      <alignment horizontal="center" vertical="center"/>
    </xf>
    <xf numFmtId="5" fontId="20" fillId="0" borderId="71" xfId="3" applyNumberFormat="1" applyFont="1" applyFill="1" applyBorder="1" applyAlignment="1">
      <alignment horizontal="center" vertical="center"/>
    </xf>
    <xf numFmtId="0" fontId="13" fillId="0" borderId="212" xfId="3" applyFont="1" applyBorder="1" applyAlignment="1">
      <alignment horizontal="center" vertical="center"/>
    </xf>
    <xf numFmtId="5" fontId="20" fillId="5" borderId="31" xfId="3" applyNumberFormat="1" applyFont="1" applyFill="1" applyBorder="1" applyAlignment="1">
      <alignment horizontal="center" vertical="center"/>
    </xf>
    <xf numFmtId="5" fontId="13" fillId="0" borderId="213" xfId="3" applyNumberFormat="1" applyFont="1" applyBorder="1" applyAlignment="1">
      <alignment horizontal="center" vertical="center"/>
    </xf>
    <xf numFmtId="5" fontId="20" fillId="5" borderId="214" xfId="3" applyNumberFormat="1" applyFont="1" applyFill="1" applyBorder="1" applyAlignment="1">
      <alignment horizontal="center" vertical="center"/>
    </xf>
    <xf numFmtId="5" fontId="13" fillId="0" borderId="30" xfId="3" applyNumberFormat="1" applyFont="1" applyBorder="1" applyAlignment="1">
      <alignment horizontal="center" vertical="center"/>
    </xf>
    <xf numFmtId="5" fontId="20" fillId="5" borderId="210" xfId="3" applyNumberFormat="1" applyFont="1" applyFill="1" applyBorder="1" applyAlignment="1">
      <alignment horizontal="center" vertical="center"/>
    </xf>
    <xf numFmtId="0" fontId="41" fillId="0" borderId="10" xfId="3" applyFont="1" applyBorder="1" applyAlignment="1">
      <alignment horizontal="left" vertical="center" indent="2"/>
    </xf>
    <xf numFmtId="0" fontId="13" fillId="0" borderId="163" xfId="3" applyFont="1" applyFill="1" applyBorder="1" applyAlignment="1">
      <alignment horizontal="center" vertical="center"/>
    </xf>
    <xf numFmtId="5" fontId="20" fillId="0" borderId="7" xfId="3" applyNumberFormat="1" applyFont="1" applyFill="1" applyBorder="1" applyAlignment="1">
      <alignment horizontal="center" vertical="center"/>
    </xf>
    <xf numFmtId="5" fontId="13" fillId="0" borderId="106" xfId="3" applyNumberFormat="1" applyFont="1" applyFill="1" applyBorder="1" applyAlignment="1">
      <alignment horizontal="center" vertical="center"/>
    </xf>
    <xf numFmtId="5" fontId="20" fillId="0" borderId="170" xfId="3" applyNumberFormat="1" applyFont="1" applyFill="1" applyBorder="1" applyAlignment="1">
      <alignment horizontal="center" vertical="center"/>
    </xf>
    <xf numFmtId="5" fontId="13" fillId="0" borderId="10" xfId="3" applyNumberFormat="1" applyFont="1" applyFill="1" applyBorder="1" applyAlignment="1">
      <alignment horizontal="center" vertical="center"/>
    </xf>
    <xf numFmtId="5" fontId="20" fillId="0" borderId="108" xfId="3" applyNumberFormat="1" applyFont="1" applyFill="1" applyBorder="1" applyAlignment="1">
      <alignment horizontal="center" vertical="center"/>
    </xf>
    <xf numFmtId="0" fontId="13" fillId="0" borderId="0" xfId="3" applyFill="1" applyBorder="1" applyAlignment="1">
      <alignment horizontal="left" vertical="center" indent="1"/>
    </xf>
    <xf numFmtId="0" fontId="13" fillId="0" borderId="70" xfId="3" applyBorder="1" applyAlignment="1">
      <alignment horizontal="center"/>
    </xf>
    <xf numFmtId="0" fontId="41" fillId="0" borderId="213" xfId="3" applyFont="1" applyBorder="1" applyAlignment="1">
      <alignment horizontal="left" vertical="center"/>
    </xf>
    <xf numFmtId="0" fontId="13" fillId="0" borderId="212" xfId="3" applyFont="1" applyBorder="1" applyAlignment="1">
      <alignment horizontal="right" vertical="center"/>
    </xf>
    <xf numFmtId="5" fontId="13" fillId="0" borderId="31" xfId="3" applyNumberFormat="1" applyFont="1" applyFill="1" applyBorder="1" applyAlignment="1">
      <alignment horizontal="left" vertical="center"/>
    </xf>
    <xf numFmtId="5" fontId="13" fillId="0" borderId="213" xfId="3" applyNumberFormat="1" applyFont="1" applyFill="1" applyBorder="1" applyAlignment="1">
      <alignment horizontal="right" vertical="center"/>
    </xf>
    <xf numFmtId="5" fontId="13" fillId="0" borderId="214" xfId="3" applyNumberFormat="1" applyFont="1" applyFill="1" applyBorder="1" applyAlignment="1">
      <alignment horizontal="left" vertical="center"/>
    </xf>
    <xf numFmtId="5" fontId="13" fillId="0" borderId="30" xfId="3" applyNumberFormat="1" applyFont="1" applyFill="1" applyBorder="1" applyAlignment="1">
      <alignment horizontal="right" vertical="center"/>
    </xf>
    <xf numFmtId="5" fontId="39" fillId="0" borderId="210" xfId="3" applyNumberFormat="1" applyFont="1" applyFill="1" applyBorder="1" applyAlignment="1">
      <alignment horizontal="left" vertical="center"/>
    </xf>
    <xf numFmtId="0" fontId="13" fillId="0" borderId="208" xfId="3" applyBorder="1" applyAlignment="1">
      <alignment horizontal="center"/>
    </xf>
    <xf numFmtId="0" fontId="41" fillId="0" borderId="50" xfId="3" applyFont="1" applyBorder="1" applyAlignment="1">
      <alignment horizontal="left" vertical="center" indent="2"/>
    </xf>
    <xf numFmtId="0" fontId="13" fillId="0" borderId="49" xfId="3" applyFont="1" applyFill="1" applyBorder="1" applyAlignment="1">
      <alignment horizontal="center" vertical="center"/>
    </xf>
    <xf numFmtId="5" fontId="13" fillId="0" borderId="52" xfId="3" applyNumberFormat="1" applyFont="1" applyFill="1" applyBorder="1" applyAlignment="1">
      <alignment horizontal="center" vertical="center"/>
    </xf>
    <xf numFmtId="5" fontId="13" fillId="0" borderId="198" xfId="3" applyNumberFormat="1" applyFont="1" applyFill="1" applyBorder="1" applyAlignment="1">
      <alignment horizontal="center" vertical="center"/>
    </xf>
    <xf numFmtId="37" fontId="13" fillId="0" borderId="51" xfId="3" applyNumberFormat="1" applyFont="1" applyFill="1" applyBorder="1" applyAlignment="1">
      <alignment horizontal="center" vertical="center"/>
    </xf>
    <xf numFmtId="5" fontId="13" fillId="0" borderId="50" xfId="3" applyNumberFormat="1" applyFont="1" applyFill="1" applyBorder="1" applyAlignment="1">
      <alignment horizontal="center" vertical="center"/>
    </xf>
    <xf numFmtId="5" fontId="13" fillId="0" borderId="209" xfId="3" applyNumberFormat="1" applyFont="1" applyFill="1" applyBorder="1" applyAlignment="1">
      <alignment horizontal="center" vertical="center"/>
    </xf>
    <xf numFmtId="0" fontId="12" fillId="0" borderId="0" xfId="3" applyFont="1" applyBorder="1" applyAlignment="1">
      <alignment horizontal="left" vertical="center"/>
    </xf>
    <xf numFmtId="0" fontId="13" fillId="0" borderId="163" xfId="3" applyFont="1" applyBorder="1" applyAlignment="1">
      <alignment horizontal="center" vertical="center"/>
    </xf>
    <xf numFmtId="9" fontId="20" fillId="5" borderId="7" xfId="9" applyFont="1" applyFill="1" applyBorder="1" applyAlignment="1">
      <alignment horizontal="center" vertical="center"/>
    </xf>
    <xf numFmtId="5" fontId="13" fillId="0" borderId="106" xfId="3" applyNumberFormat="1" applyFont="1" applyBorder="1" applyAlignment="1">
      <alignment horizontal="left" vertical="center" indent="1"/>
    </xf>
    <xf numFmtId="9" fontId="20" fillId="5" borderId="170" xfId="9" applyFont="1" applyFill="1" applyBorder="1" applyAlignment="1">
      <alignment horizontal="center" vertical="center"/>
    </xf>
    <xf numFmtId="5" fontId="13" fillId="0" borderId="10" xfId="3" applyNumberFormat="1" applyFont="1" applyBorder="1" applyAlignment="1">
      <alignment horizontal="center" vertical="center"/>
    </xf>
    <xf numFmtId="9" fontId="20" fillId="5" borderId="108" xfId="9" applyFont="1" applyFill="1" applyBorder="1" applyAlignment="1">
      <alignment horizontal="center" vertical="center"/>
    </xf>
    <xf numFmtId="0" fontId="13" fillId="0" borderId="70" xfId="3" quotePrefix="1" applyBorder="1" applyAlignment="1">
      <alignment horizontal="center"/>
    </xf>
    <xf numFmtId="0" fontId="12" fillId="0" borderId="0" xfId="3" applyFont="1" applyBorder="1" applyAlignment="1">
      <alignment horizontal="left" vertical="center" indent="2"/>
    </xf>
    <xf numFmtId="0" fontId="12" fillId="0" borderId="56" xfId="3" applyFont="1" applyBorder="1" applyAlignment="1">
      <alignment horizontal="left" vertical="center"/>
    </xf>
    <xf numFmtId="0" fontId="13" fillId="0" borderId="156" xfId="3" applyFont="1" applyFill="1" applyBorder="1" applyAlignment="1">
      <alignment horizontal="right" vertical="center"/>
    </xf>
    <xf numFmtId="5" fontId="13" fillId="0" borderId="8" xfId="3" applyNumberFormat="1" applyFont="1" applyFill="1" applyBorder="1" applyAlignment="1">
      <alignment horizontal="left" vertical="center"/>
    </xf>
    <xf numFmtId="0" fontId="13" fillId="0" borderId="202" xfId="3" applyFont="1" applyFill="1" applyBorder="1" applyAlignment="1">
      <alignment horizontal="right" vertical="center"/>
    </xf>
    <xf numFmtId="5" fontId="13" fillId="0" borderId="57" xfId="3" applyNumberFormat="1" applyFont="1" applyFill="1" applyBorder="1" applyAlignment="1">
      <alignment horizontal="left" vertical="center"/>
    </xf>
    <xf numFmtId="0" fontId="13" fillId="0" borderId="11" xfId="3" applyFont="1" applyFill="1" applyBorder="1" applyAlignment="1">
      <alignment horizontal="right" vertical="center"/>
    </xf>
    <xf numFmtId="5" fontId="13" fillId="0" borderId="157" xfId="3" applyNumberFormat="1" applyFont="1" applyFill="1" applyBorder="1" applyAlignment="1">
      <alignment horizontal="left" vertical="center"/>
    </xf>
    <xf numFmtId="0" fontId="13" fillId="0" borderId="53" xfId="3" applyFont="1" applyFill="1" applyBorder="1" applyAlignment="1">
      <alignment vertical="center"/>
    </xf>
    <xf numFmtId="5" fontId="13" fillId="0" borderId="55" xfId="3" applyNumberFormat="1" applyFont="1" applyFill="1" applyBorder="1" applyAlignment="1">
      <alignment horizontal="center" vertical="center"/>
    </xf>
    <xf numFmtId="5" fontId="13" fillId="0" borderId="54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right" vertical="center"/>
    </xf>
    <xf numFmtId="5" fontId="13" fillId="0" borderId="71" xfId="3" applyNumberFormat="1" applyFont="1" applyFill="1" applyBorder="1" applyAlignment="1">
      <alignment horizontal="left" vertical="center"/>
    </xf>
    <xf numFmtId="0" fontId="12" fillId="0" borderId="56" xfId="3" applyFont="1" applyBorder="1" applyAlignment="1">
      <alignment horizontal="left" vertical="center" indent="2"/>
    </xf>
    <xf numFmtId="0" fontId="13" fillId="0" borderId="163" xfId="3" applyFont="1" applyFill="1" applyBorder="1" applyAlignment="1">
      <alignment vertical="center"/>
    </xf>
    <xf numFmtId="5" fontId="13" fillId="0" borderId="7" xfId="3" applyNumberFormat="1" applyFont="1" applyFill="1" applyBorder="1" applyAlignment="1">
      <alignment horizontal="center" vertical="center"/>
    </xf>
    <xf numFmtId="0" fontId="13" fillId="0" borderId="106" xfId="3" applyFont="1" applyFill="1" applyBorder="1" applyAlignment="1">
      <alignment horizontal="center" vertical="center"/>
    </xf>
    <xf numFmtId="5" fontId="13" fillId="0" borderId="170" xfId="3" applyNumberFormat="1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vertical="center"/>
    </xf>
    <xf numFmtId="5" fontId="13" fillId="0" borderId="108" xfId="3" applyNumberFormat="1" applyFont="1" applyFill="1" applyBorder="1" applyAlignment="1">
      <alignment horizontal="center" vertical="center"/>
    </xf>
    <xf numFmtId="0" fontId="12" fillId="0" borderId="50" xfId="3" applyFont="1" applyBorder="1" applyAlignment="1">
      <alignment horizontal="left" vertical="center" indent="2"/>
    </xf>
    <xf numFmtId="0" fontId="13" fillId="0" borderId="49" xfId="3" applyFont="1" applyBorder="1" applyAlignment="1">
      <alignment vertical="center"/>
    </xf>
    <xf numFmtId="5" fontId="13" fillId="0" borderId="25" xfId="3" applyNumberFormat="1" applyFont="1" applyFill="1" applyBorder="1" applyAlignment="1">
      <alignment horizontal="center" vertical="center"/>
    </xf>
    <xf numFmtId="5" fontId="13" fillId="0" borderId="200" xfId="3" applyNumberFormat="1" applyFont="1" applyFill="1" applyBorder="1" applyAlignment="1">
      <alignment horizontal="center" vertical="center"/>
    </xf>
    <xf numFmtId="0" fontId="13" fillId="0" borderId="50" xfId="3" applyFont="1" applyFill="1" applyBorder="1" applyAlignment="1">
      <alignment vertical="center"/>
    </xf>
    <xf numFmtId="0" fontId="13" fillId="0" borderId="53" xfId="3" applyFont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5" fontId="13" fillId="0" borderId="71" xfId="3" applyNumberFormat="1" applyFont="1" applyFill="1" applyBorder="1" applyAlignment="1">
      <alignment horizontal="center" vertical="center"/>
    </xf>
    <xf numFmtId="0" fontId="12" fillId="0" borderId="180" xfId="3" applyFont="1" applyBorder="1" applyAlignment="1">
      <alignment horizontal="left" vertical="center"/>
    </xf>
    <xf numFmtId="0" fontId="13" fillId="0" borderId="163" xfId="3" applyFont="1" applyBorder="1" applyAlignment="1">
      <alignment vertical="center"/>
    </xf>
    <xf numFmtId="167" fontId="20" fillId="5" borderId="7" xfId="3" applyNumberFormat="1" applyFont="1" applyFill="1" applyBorder="1" applyAlignment="1">
      <alignment horizontal="center" vertical="center"/>
    </xf>
    <xf numFmtId="167" fontId="12" fillId="5" borderId="170" xfId="3" applyNumberFormat="1" applyFont="1" applyFill="1" applyBorder="1" applyAlignment="1">
      <alignment horizontal="center" vertical="center"/>
    </xf>
    <xf numFmtId="5" fontId="13" fillId="7" borderId="10" xfId="3" applyNumberFormat="1" applyFont="1" applyFill="1" applyBorder="1" applyAlignment="1">
      <alignment horizontal="center" vertical="center"/>
    </xf>
    <xf numFmtId="5" fontId="13" fillId="7" borderId="108" xfId="3" applyNumberFormat="1" applyFont="1" applyFill="1" applyBorder="1" applyAlignment="1">
      <alignment horizontal="center" vertical="center"/>
    </xf>
    <xf numFmtId="167" fontId="12" fillId="5" borderId="206" xfId="3" applyNumberFormat="1" applyFont="1" applyFill="1" applyBorder="1" applyAlignment="1">
      <alignment horizontal="center" vertical="center"/>
    </xf>
    <xf numFmtId="0" fontId="13" fillId="0" borderId="156" xfId="3" applyFont="1" applyBorder="1" applyAlignment="1">
      <alignment horizontal="right" vertical="center"/>
    </xf>
    <xf numFmtId="5" fontId="13" fillId="0" borderId="8" xfId="3" applyNumberFormat="1" applyFont="1" applyFill="1" applyBorder="1" applyAlignment="1">
      <alignment horizontal="center" vertical="center"/>
    </xf>
    <xf numFmtId="5" fontId="13" fillId="0" borderId="57" xfId="3" applyNumberFormat="1" applyFont="1" applyFill="1" applyBorder="1" applyAlignment="1">
      <alignment horizontal="center" vertical="center"/>
    </xf>
    <xf numFmtId="0" fontId="13" fillId="7" borderId="30" xfId="3" applyFont="1" applyFill="1" applyBorder="1" applyAlignment="1">
      <alignment horizontal="center" vertical="center"/>
    </xf>
    <xf numFmtId="0" fontId="13" fillId="7" borderId="210" xfId="3" applyFont="1" applyFill="1" applyBorder="1" applyAlignment="1">
      <alignment horizontal="center" vertical="center"/>
    </xf>
    <xf numFmtId="0" fontId="13" fillId="0" borderId="208" xfId="3" quotePrefix="1" applyBorder="1" applyAlignment="1">
      <alignment horizontal="center"/>
    </xf>
    <xf numFmtId="0" fontId="12" fillId="0" borderId="198" xfId="3" applyFont="1" applyBorder="1" applyAlignment="1">
      <alignment horizontal="left" vertical="center"/>
    </xf>
    <xf numFmtId="0" fontId="13" fillId="0" borderId="181" xfId="3" applyFont="1" applyBorder="1" applyAlignment="1">
      <alignment horizontal="right" vertical="center"/>
    </xf>
    <xf numFmtId="5" fontId="39" fillId="0" borderId="26" xfId="3" applyNumberFormat="1" applyFont="1" applyFill="1" applyBorder="1" applyAlignment="1">
      <alignment horizontal="center" vertical="center"/>
    </xf>
    <xf numFmtId="0" fontId="13" fillId="0" borderId="199" xfId="3" applyFont="1" applyFill="1" applyBorder="1" applyAlignment="1">
      <alignment horizontal="right" vertical="center"/>
    </xf>
    <xf numFmtId="5" fontId="53" fillId="0" borderId="200" xfId="3" applyNumberFormat="1" applyFont="1" applyFill="1" applyBorder="1" applyAlignment="1">
      <alignment horizontal="center" vertical="center"/>
    </xf>
    <xf numFmtId="0" fontId="13" fillId="7" borderId="25" xfId="3" applyFont="1" applyFill="1" applyBorder="1" applyAlignment="1">
      <alignment vertical="center"/>
    </xf>
    <xf numFmtId="5" fontId="13" fillId="7" borderId="201" xfId="3" applyNumberFormat="1" applyFont="1" applyFill="1" applyBorder="1" applyAlignment="1">
      <alignment horizontal="center" vertical="center"/>
    </xf>
    <xf numFmtId="9" fontId="20" fillId="5" borderId="7" xfId="3" applyNumberFormat="1" applyFont="1" applyFill="1" applyBorder="1" applyAlignment="1">
      <alignment horizontal="center" vertical="center"/>
    </xf>
    <xf numFmtId="0" fontId="13" fillId="0" borderId="106" xfId="3" applyFont="1" applyBorder="1" applyAlignment="1">
      <alignment vertical="center"/>
    </xf>
    <xf numFmtId="9" fontId="20" fillId="5" borderId="170" xfId="3" applyNumberFormat="1" applyFont="1" applyFill="1" applyBorder="1" applyAlignment="1">
      <alignment horizontal="center" vertical="center"/>
    </xf>
    <xf numFmtId="0" fontId="13" fillId="7" borderId="10" xfId="3" applyFont="1" applyFill="1" applyBorder="1" applyAlignment="1">
      <alignment vertical="center"/>
    </xf>
    <xf numFmtId="0" fontId="12" fillId="0" borderId="70" xfId="3" applyFont="1" applyBorder="1" applyAlignment="1">
      <alignment horizontal="center"/>
    </xf>
    <xf numFmtId="0" fontId="13" fillId="0" borderId="163" xfId="3" applyFont="1" applyBorder="1" applyAlignment="1">
      <alignment horizontal="right" vertical="center"/>
    </xf>
    <xf numFmtId="0" fontId="13" fillId="0" borderId="106" xfId="3" applyFont="1" applyFill="1" applyBorder="1" applyAlignment="1">
      <alignment horizontal="right" vertical="center"/>
    </xf>
    <xf numFmtId="5" fontId="13" fillId="7" borderId="10" xfId="3" applyNumberFormat="1" applyFont="1" applyFill="1" applyBorder="1" applyAlignment="1">
      <alignment vertical="center"/>
    </xf>
    <xf numFmtId="5" fontId="13" fillId="7" borderId="108" xfId="3" applyNumberFormat="1" applyFill="1" applyBorder="1" applyAlignment="1">
      <alignment horizontal="center" vertical="center"/>
    </xf>
    <xf numFmtId="0" fontId="12" fillId="0" borderId="180" xfId="3" applyFont="1" applyBorder="1" applyAlignment="1">
      <alignment horizontal="left" vertical="center" indent="1"/>
    </xf>
    <xf numFmtId="0" fontId="13" fillId="0" borderId="70" xfId="3" applyBorder="1"/>
    <xf numFmtId="5" fontId="13" fillId="7" borderId="11" xfId="3" applyNumberFormat="1" applyFont="1" applyFill="1" applyBorder="1" applyAlignment="1">
      <alignment vertical="center"/>
    </xf>
    <xf numFmtId="0" fontId="13" fillId="0" borderId="146" xfId="3" applyBorder="1" applyAlignment="1">
      <alignment horizontal="center" vertical="center" textRotation="90"/>
    </xf>
    <xf numFmtId="0" fontId="13" fillId="0" borderId="79" xfId="3" applyBorder="1"/>
    <xf numFmtId="0" fontId="12" fillId="0" borderId="78" xfId="3" applyFont="1" applyBorder="1" applyAlignment="1">
      <alignment horizontal="left" vertical="center" indent="1"/>
    </xf>
    <xf numFmtId="5" fontId="13" fillId="0" borderId="147" xfId="3" applyNumberFormat="1" applyFont="1" applyFill="1" applyBorder="1" applyAlignment="1">
      <alignment horizontal="center" vertical="center"/>
    </xf>
    <xf numFmtId="0" fontId="13" fillId="7" borderId="78" xfId="3" applyFont="1" applyFill="1" applyBorder="1" applyAlignment="1">
      <alignment vertical="center"/>
    </xf>
    <xf numFmtId="5" fontId="13" fillId="7" borderId="81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indent="1"/>
    </xf>
    <xf numFmtId="0" fontId="13" fillId="0" borderId="71" xfId="3" applyBorder="1"/>
    <xf numFmtId="0" fontId="12" fillId="0" borderId="0" xfId="3" applyFont="1" applyFill="1" applyBorder="1" applyAlignment="1">
      <alignment horizontal="left" indent="3"/>
    </xf>
    <xf numFmtId="0" fontId="41" fillId="0" borderId="0" xfId="3" applyFont="1" applyBorder="1" applyAlignment="1">
      <alignment horizontal="left" indent="1"/>
    </xf>
    <xf numFmtId="0" fontId="13" fillId="0" borderId="79" xfId="3" applyBorder="1" applyAlignment="1">
      <alignment horizontal="center"/>
    </xf>
    <xf numFmtId="0" fontId="12" fillId="0" borderId="78" xfId="3" applyFont="1" applyBorder="1" applyAlignment="1">
      <alignment horizontal="left" indent="1"/>
    </xf>
    <xf numFmtId="0" fontId="13" fillId="0" borderId="78" xfId="3" applyBorder="1"/>
    <xf numFmtId="0" fontId="13" fillId="0" borderId="81" xfId="3" applyBorder="1"/>
    <xf numFmtId="6" fontId="54" fillId="0" borderId="69" xfId="6" applyNumberFormat="1" applyFont="1" applyBorder="1" applyAlignment="1">
      <alignment vertical="center"/>
    </xf>
    <xf numFmtId="6" fontId="54" fillId="0" borderId="215" xfId="6" applyNumberFormat="1" applyFont="1" applyBorder="1" applyAlignment="1">
      <alignment vertical="center"/>
    </xf>
    <xf numFmtId="0" fontId="56" fillId="0" borderId="20" xfId="6" applyFont="1" applyBorder="1" applyAlignment="1">
      <alignment horizontal="left" vertical="center" indent="2"/>
    </xf>
    <xf numFmtId="0" fontId="56" fillId="0" borderId="11" xfId="6" applyFont="1" applyBorder="1" applyAlignment="1">
      <alignment horizontal="left" vertical="center" indent="2"/>
    </xf>
    <xf numFmtId="0" fontId="56" fillId="0" borderId="25" xfId="6" applyFont="1" applyBorder="1" applyAlignment="1">
      <alignment horizontal="left" vertical="center" indent="4"/>
    </xf>
    <xf numFmtId="0" fontId="56" fillId="0" borderId="50" xfId="6" applyFont="1" applyBorder="1" applyAlignment="1">
      <alignment horizontal="left" vertical="center" indent="1"/>
    </xf>
    <xf numFmtId="0" fontId="56" fillId="0" borderId="11" xfId="6" applyFont="1" applyBorder="1" applyAlignment="1">
      <alignment horizontal="left" vertical="center" indent="3"/>
    </xf>
    <xf numFmtId="0" fontId="56" fillId="0" borderId="11" xfId="6" applyFont="1" applyBorder="1" applyAlignment="1">
      <alignment horizontal="left" vertical="center" indent="4"/>
    </xf>
    <xf numFmtId="0" fontId="54" fillId="0" borderId="11" xfId="6" applyFont="1" applyBorder="1" applyAlignment="1">
      <alignment horizontal="left" vertical="center" indent="3"/>
    </xf>
    <xf numFmtId="0" fontId="56" fillId="0" borderId="25" xfId="6" applyFont="1" applyBorder="1" applyAlignment="1">
      <alignment horizontal="left" vertical="center" indent="2"/>
    </xf>
    <xf numFmtId="0" fontId="56" fillId="0" borderId="49" xfId="6" applyFont="1" applyBorder="1" applyAlignment="1">
      <alignment horizontal="left" vertical="center" indent="1"/>
    </xf>
    <xf numFmtId="0" fontId="56" fillId="0" borderId="8" xfId="6" applyFont="1" applyBorder="1" applyAlignment="1">
      <alignment horizontal="left" vertical="center" indent="2"/>
    </xf>
    <xf numFmtId="9" fontId="56" fillId="0" borderId="27" xfId="6" applyNumberFormat="1" applyFont="1" applyBorder="1" applyAlignment="1">
      <alignment vertical="center"/>
    </xf>
    <xf numFmtId="0" fontId="59" fillId="0" borderId="156" xfId="6" applyFont="1" applyBorder="1" applyAlignment="1">
      <alignment horizontal="left" vertical="center" indent="5"/>
    </xf>
    <xf numFmtId="168" fontId="54" fillId="0" borderId="8" xfId="2" applyNumberFormat="1" applyFont="1" applyBorder="1" applyAlignment="1">
      <alignment vertical="center"/>
    </xf>
    <xf numFmtId="6" fontId="54" fillId="0" borderId="216" xfId="6" applyNumberFormat="1" applyFont="1" applyBorder="1" applyAlignment="1">
      <alignment vertical="center"/>
    </xf>
    <xf numFmtId="6" fontId="54" fillId="0" borderId="217" xfId="6" applyNumberFormat="1" applyFont="1" applyBorder="1" applyAlignment="1">
      <alignment vertical="center"/>
    </xf>
    <xf numFmtId="6" fontId="54" fillId="0" borderId="76" xfId="6" applyNumberFormat="1" applyFont="1" applyBorder="1" applyAlignment="1">
      <alignment vertical="center"/>
    </xf>
    <xf numFmtId="6" fontId="54" fillId="0" borderId="190" xfId="6" applyNumberFormat="1" applyFont="1" applyBorder="1" applyAlignment="1">
      <alignment vertical="center"/>
    </xf>
    <xf numFmtId="6" fontId="54" fillId="5" borderId="47" xfId="6" applyNumberFormat="1" applyFont="1" applyFill="1" applyBorder="1" applyAlignment="1">
      <alignment vertical="center"/>
    </xf>
    <xf numFmtId="0" fontId="60" fillId="0" borderId="0" xfId="6" applyFont="1" applyAlignment="1">
      <alignment horizontal="left" vertical="center"/>
    </xf>
    <xf numFmtId="0" fontId="59" fillId="0" borderId="0" xfId="6" applyFont="1" applyAlignment="1">
      <alignment horizontal="left" vertical="center"/>
    </xf>
    <xf numFmtId="0" fontId="56" fillId="0" borderId="0" xfId="6" applyFont="1" applyBorder="1" applyAlignment="1">
      <alignment horizontal="left" vertical="center"/>
    </xf>
    <xf numFmtId="0" fontId="60" fillId="0" borderId="0" xfId="6" applyFont="1" applyBorder="1" applyAlignment="1">
      <alignment horizontal="left" vertical="center"/>
    </xf>
    <xf numFmtId="0" fontId="64" fillId="0" borderId="163" xfId="3" applyFont="1" applyBorder="1" applyAlignment="1">
      <alignment horizontal="right" vertical="center"/>
    </xf>
    <xf numFmtId="0" fontId="75" fillId="0" borderId="156" xfId="3" applyFont="1" applyBorder="1" applyAlignment="1">
      <alignment horizontal="right" vertical="center"/>
    </xf>
    <xf numFmtId="0" fontId="64" fillId="0" borderId="10" xfId="3" applyFont="1" applyBorder="1" applyAlignment="1">
      <alignment horizontal="right" vertical="center"/>
    </xf>
    <xf numFmtId="0" fontId="75" fillId="0" borderId="11" xfId="3" applyFont="1" applyBorder="1" applyAlignment="1">
      <alignment horizontal="right" vertical="center"/>
    </xf>
    <xf numFmtId="37" fontId="64" fillId="5" borderId="21" xfId="3" applyNumberFormat="1" applyFont="1" applyFill="1" applyBorder="1" applyAlignment="1">
      <alignment horizontal="center" vertical="center"/>
    </xf>
    <xf numFmtId="37" fontId="64" fillId="5" borderId="206" xfId="3" applyNumberFormat="1" applyFont="1" applyFill="1" applyBorder="1" applyAlignment="1">
      <alignment horizontal="center" vertical="center"/>
    </xf>
    <xf numFmtId="37" fontId="75" fillId="5" borderId="207" xfId="3" applyNumberFormat="1" applyFont="1" applyFill="1" applyBorder="1" applyAlignment="1">
      <alignment horizontal="center" vertical="center"/>
    </xf>
    <xf numFmtId="0" fontId="84" fillId="0" borderId="50" xfId="3" applyFont="1" applyBorder="1" applyAlignment="1">
      <alignment horizontal="center" vertical="center"/>
    </xf>
    <xf numFmtId="49" fontId="85" fillId="6" borderId="151" xfId="10" applyNumberFormat="1" applyFont="1" applyFill="1" applyBorder="1" applyAlignment="1">
      <alignment horizontal="center" vertical="center"/>
    </xf>
    <xf numFmtId="0" fontId="85" fillId="0" borderId="152" xfId="10" applyFont="1" applyBorder="1" applyAlignment="1">
      <alignment horizontal="center" vertical="center"/>
    </xf>
    <xf numFmtId="0" fontId="85" fillId="5" borderId="138" xfId="10" applyFont="1" applyFill="1" applyBorder="1" applyAlignment="1">
      <alignment horizontal="right" vertical="center"/>
    </xf>
    <xf numFmtId="49" fontId="85" fillId="5" borderId="152" xfId="10" applyNumberFormat="1" applyFont="1" applyFill="1" applyBorder="1" applyAlignment="1">
      <alignment horizontal="left" vertical="center"/>
    </xf>
    <xf numFmtId="49" fontId="85" fillId="5" borderId="136" xfId="10" applyNumberFormat="1" applyFont="1" applyFill="1" applyBorder="1" applyAlignment="1">
      <alignment horizontal="center" vertical="center"/>
    </xf>
    <xf numFmtId="49" fontId="85" fillId="5" borderId="153" xfId="10" applyNumberFormat="1" applyFont="1" applyFill="1" applyBorder="1" applyAlignment="1">
      <alignment horizontal="center" vertical="center"/>
    </xf>
    <xf numFmtId="49" fontId="85" fillId="0" borderId="72" xfId="10" applyNumberFormat="1" applyFont="1" applyBorder="1" applyAlignment="1">
      <alignment horizontal="center" vertical="center"/>
    </xf>
    <xf numFmtId="0" fontId="86" fillId="0" borderId="155" xfId="10" applyFont="1" applyBorder="1" applyAlignment="1">
      <alignment horizontal="left" vertical="center" indent="1"/>
    </xf>
    <xf numFmtId="0" fontId="86" fillId="0" borderId="0" xfId="10" applyFont="1" applyBorder="1" applyAlignment="1">
      <alignment horizontal="left" vertical="center" indent="1"/>
    </xf>
    <xf numFmtId="0" fontId="85" fillId="0" borderId="0" xfId="10" applyFont="1" applyBorder="1" applyAlignment="1">
      <alignment horizontal="left" vertical="center" indent="1"/>
    </xf>
    <xf numFmtId="5" fontId="85" fillId="0" borderId="34" xfId="10" applyNumberFormat="1" applyFont="1" applyBorder="1" applyAlignment="1">
      <alignment horizontal="right" vertical="center" indent="1"/>
    </xf>
    <xf numFmtId="0" fontId="85" fillId="0" borderId="130" xfId="10" applyFont="1" applyBorder="1" applyAlignment="1">
      <alignment horizontal="right" vertical="center"/>
    </xf>
    <xf numFmtId="0" fontId="85" fillId="0" borderId="53" xfId="10" applyFont="1" applyBorder="1" applyAlignment="1">
      <alignment horizontal="center" vertical="center"/>
    </xf>
    <xf numFmtId="49" fontId="85" fillId="0" borderId="0" xfId="10" applyNumberFormat="1" applyFont="1" applyBorder="1" applyAlignment="1">
      <alignment horizontal="center" vertical="center"/>
    </xf>
    <xf numFmtId="49" fontId="85" fillId="0" borderId="71" xfId="10" applyNumberFormat="1" applyFont="1" applyBorder="1" applyAlignment="1">
      <alignment horizontal="left" vertical="center"/>
    </xf>
    <xf numFmtId="49" fontId="85" fillId="0" borderId="14" xfId="10" applyNumberFormat="1" applyFont="1" applyBorder="1" applyAlignment="1">
      <alignment horizontal="center" vertical="center"/>
    </xf>
    <xf numFmtId="49" fontId="85" fillId="0" borderId="11" xfId="11" applyNumberFormat="1" applyFont="1" applyBorder="1" applyAlignment="1">
      <alignment horizontal="left" vertical="center" indent="1"/>
    </xf>
    <xf numFmtId="0" fontId="86" fillId="0" borderId="11" xfId="10" applyFont="1" applyBorder="1" applyAlignment="1">
      <alignment horizontal="left" vertical="center" indent="1"/>
    </xf>
    <xf numFmtId="0" fontId="85" fillId="0" borderId="11" xfId="10" applyFont="1" applyBorder="1" applyAlignment="1">
      <alignment horizontal="left" vertical="center" indent="1"/>
    </xf>
    <xf numFmtId="5" fontId="85" fillId="0" borderId="36" xfId="10" applyNumberFormat="1" applyFont="1" applyBorder="1" applyAlignment="1">
      <alignment horizontal="right" vertical="center" indent="1"/>
    </xf>
    <xf numFmtId="49" fontId="85" fillId="0" borderId="36" xfId="11" applyNumberFormat="1" applyFont="1" applyBorder="1" applyAlignment="1">
      <alignment horizontal="right" vertical="center"/>
    </xf>
    <xf numFmtId="0" fontId="85" fillId="0" borderId="156" xfId="10" applyFont="1" applyBorder="1" applyAlignment="1">
      <alignment horizontal="center" vertical="center"/>
    </xf>
    <xf numFmtId="49" fontId="85" fillId="0" borderId="11" xfId="10" applyNumberFormat="1" applyFont="1" applyBorder="1" applyAlignment="1">
      <alignment horizontal="center" vertical="center"/>
    </xf>
    <xf numFmtId="49" fontId="85" fillId="0" borderId="157" xfId="10" applyNumberFormat="1" applyFont="1" applyBorder="1" applyAlignment="1">
      <alignment horizontal="left" vertical="center"/>
    </xf>
    <xf numFmtId="0" fontId="85" fillId="0" borderId="11" xfId="10" applyFont="1" applyBorder="1" applyAlignment="1">
      <alignment horizontal="right" vertical="center"/>
    </xf>
    <xf numFmtId="5" fontId="85" fillId="0" borderId="36" xfId="10" applyNumberFormat="1" applyFont="1" applyBorder="1" applyAlignment="1">
      <alignment vertical="center"/>
    </xf>
    <xf numFmtId="0" fontId="85" fillId="0" borderId="11" xfId="10" applyFont="1" applyBorder="1" applyAlignment="1">
      <alignment horizontal="right" vertical="center" indent="1"/>
    </xf>
    <xf numFmtId="0" fontId="85" fillId="0" borderId="11" xfId="10" applyFont="1" applyBorder="1" applyAlignment="1">
      <alignment horizontal="center" vertical="center"/>
    </xf>
    <xf numFmtId="49" fontId="85" fillId="0" borderId="158" xfId="10" applyNumberFormat="1" applyFont="1" applyBorder="1" applyAlignment="1">
      <alignment horizontal="center" vertical="center"/>
    </xf>
    <xf numFmtId="49" fontId="85" fillId="0" borderId="159" xfId="11" applyNumberFormat="1" applyFont="1" applyBorder="1" applyAlignment="1">
      <alignment horizontal="left" vertical="center"/>
    </xf>
    <xf numFmtId="0" fontId="85" fillId="0" borderId="159" xfId="10" applyFont="1" applyBorder="1" applyAlignment="1">
      <alignment horizontal="center" vertical="center"/>
    </xf>
    <xf numFmtId="0" fontId="85" fillId="0" borderId="159" xfId="10" applyFont="1" applyBorder="1" applyAlignment="1">
      <alignment horizontal="left" vertical="center" indent="1"/>
    </xf>
    <xf numFmtId="5" fontId="85" fillId="0" borderId="160" xfId="10" applyNumberFormat="1" applyFont="1" applyBorder="1" applyAlignment="1">
      <alignment horizontal="right" vertical="center" indent="1"/>
    </xf>
    <xf numFmtId="49" fontId="85" fillId="0" borderId="160" xfId="11" applyNumberFormat="1" applyFont="1" applyBorder="1" applyAlignment="1">
      <alignment horizontal="right" vertical="center"/>
    </xf>
    <xf numFmtId="0" fontId="85" fillId="0" borderId="161" xfId="10" applyFont="1" applyBorder="1" applyAlignment="1">
      <alignment horizontal="center" vertical="center"/>
    </xf>
    <xf numFmtId="49" fontId="85" fillId="0" borderId="159" xfId="10" applyNumberFormat="1" applyFont="1" applyBorder="1" applyAlignment="1">
      <alignment horizontal="center" vertical="center"/>
    </xf>
    <xf numFmtId="49" fontId="85" fillId="0" borderId="162" xfId="10" applyNumberFormat="1" applyFont="1" applyBorder="1" applyAlignment="1">
      <alignment horizontal="left" vertical="center"/>
    </xf>
    <xf numFmtId="49" fontId="85" fillId="0" borderId="13" xfId="10" applyNumberFormat="1" applyFont="1" applyBorder="1" applyAlignment="1">
      <alignment horizontal="center" vertical="center"/>
    </xf>
    <xf numFmtId="49" fontId="85" fillId="0" borderId="10" xfId="11" applyNumberFormat="1" applyFont="1" applyBorder="1" applyAlignment="1">
      <alignment horizontal="left" vertical="center" indent="1"/>
    </xf>
    <xf numFmtId="0" fontId="86" fillId="0" borderId="10" xfId="10" applyFont="1" applyBorder="1" applyAlignment="1">
      <alignment horizontal="left" vertical="center"/>
    </xf>
    <xf numFmtId="0" fontId="85" fillId="0" borderId="10" xfId="10" applyFont="1" applyBorder="1" applyAlignment="1">
      <alignment horizontal="left" vertical="center"/>
    </xf>
    <xf numFmtId="5" fontId="85" fillId="0" borderId="38" xfId="10" applyNumberFormat="1" applyFont="1" applyBorder="1" applyAlignment="1">
      <alignment horizontal="right" vertical="center"/>
    </xf>
    <xf numFmtId="49" fontId="85" fillId="0" borderId="38" xfId="11" applyNumberFormat="1" applyFont="1" applyBorder="1" applyAlignment="1">
      <alignment horizontal="right" vertical="center"/>
    </xf>
    <xf numFmtId="0" fontId="85" fillId="0" borderId="163" xfId="10" applyFont="1" applyBorder="1" applyAlignment="1">
      <alignment horizontal="center" vertical="center"/>
    </xf>
    <xf numFmtId="49" fontId="85" fillId="0" borderId="10" xfId="10" applyNumberFormat="1" applyFont="1" applyBorder="1" applyAlignment="1">
      <alignment horizontal="center" vertical="center"/>
    </xf>
    <xf numFmtId="49" fontId="85" fillId="0" borderId="108" xfId="10" applyNumberFormat="1" applyFont="1" applyBorder="1" applyAlignment="1">
      <alignment horizontal="left" vertical="center"/>
    </xf>
    <xf numFmtId="49" fontId="85" fillId="0" borderId="11" xfId="11" applyNumberFormat="1" applyFont="1" applyBorder="1" applyAlignment="1">
      <alignment horizontal="left" vertical="center" indent="3"/>
    </xf>
    <xf numFmtId="0" fontId="86" fillId="0" borderId="11" xfId="10" applyFont="1" applyBorder="1" applyAlignment="1">
      <alignment horizontal="left" vertical="center"/>
    </xf>
    <xf numFmtId="0" fontId="85" fillId="0" borderId="11" xfId="10" applyFont="1" applyBorder="1" applyAlignment="1">
      <alignment horizontal="left" vertical="center"/>
    </xf>
    <xf numFmtId="5" fontId="85" fillId="0" borderId="36" xfId="10" applyNumberFormat="1" applyFont="1" applyBorder="1" applyAlignment="1">
      <alignment horizontal="right" vertical="center"/>
    </xf>
    <xf numFmtId="49" fontId="85" fillId="0" borderId="11" xfId="11" applyNumberFormat="1" applyFont="1" applyBorder="1" applyAlignment="1">
      <alignment horizontal="left" vertical="center" indent="4"/>
    </xf>
    <xf numFmtId="49" fontId="85" fillId="0" borderId="11" xfId="11" applyNumberFormat="1" applyFont="1" applyBorder="1" applyAlignment="1">
      <alignment horizontal="left" vertical="center"/>
    </xf>
    <xf numFmtId="49" fontId="85" fillId="5" borderId="11" xfId="11" applyNumberFormat="1" applyFont="1" applyFill="1" applyBorder="1" applyAlignment="1">
      <alignment horizontal="left" vertical="center" indent="1"/>
    </xf>
    <xf numFmtId="0" fontId="86" fillId="5" borderId="11" xfId="10" applyFont="1" applyFill="1" applyBorder="1" applyAlignment="1">
      <alignment horizontal="left" vertical="center"/>
    </xf>
    <xf numFmtId="0" fontId="85" fillId="5" borderId="11" xfId="10" applyFont="1" applyFill="1" applyBorder="1" applyAlignment="1">
      <alignment horizontal="left" vertical="center"/>
    </xf>
    <xf numFmtId="0" fontId="86" fillId="0" borderId="11" xfId="10" applyFont="1" applyBorder="1" applyAlignment="1">
      <alignment vertical="center"/>
    </xf>
    <xf numFmtId="9" fontId="85" fillId="0" borderId="36" xfId="2" applyFont="1" applyBorder="1" applyAlignment="1">
      <alignment horizontal="right" vertical="center"/>
    </xf>
    <xf numFmtId="49" fontId="85" fillId="0" borderId="82" xfId="10" applyNumberFormat="1" applyFont="1" applyBorder="1" applyAlignment="1">
      <alignment horizontal="center" vertical="center"/>
    </xf>
    <xf numFmtId="0" fontId="86" fillId="0" borderId="12" xfId="10" applyFont="1" applyBorder="1" applyAlignment="1">
      <alignment horizontal="left" vertical="center"/>
    </xf>
    <xf numFmtId="0" fontId="86" fillId="0" borderId="78" xfId="10" applyFont="1" applyBorder="1" applyAlignment="1">
      <alignment horizontal="left" vertical="center"/>
    </xf>
    <xf numFmtId="0" fontId="85" fillId="0" borderId="78" xfId="10" applyFont="1" applyBorder="1" applyAlignment="1">
      <alignment horizontal="left" vertical="center"/>
    </xf>
    <xf numFmtId="5" fontId="85" fillId="0" borderId="148" xfId="10" applyNumberFormat="1" applyFont="1" applyBorder="1" applyAlignment="1">
      <alignment horizontal="right" vertical="center"/>
    </xf>
    <xf numFmtId="49" fontId="85" fillId="0" borderId="148" xfId="11" applyNumberFormat="1" applyFont="1" applyBorder="1" applyAlignment="1">
      <alignment horizontal="right" vertical="center"/>
    </xf>
    <xf numFmtId="0" fontId="85" fillId="0" borderId="164" xfId="10" applyFont="1" applyBorder="1" applyAlignment="1">
      <alignment horizontal="center" vertical="center"/>
    </xf>
    <xf numFmtId="49" fontId="85" fillId="0" borderId="78" xfId="10" applyNumberFormat="1" applyFont="1" applyBorder="1" applyAlignment="1">
      <alignment horizontal="center" vertical="center"/>
    </xf>
    <xf numFmtId="49" fontId="85" fillId="0" borderId="81" xfId="10" applyNumberFormat="1" applyFont="1" applyBorder="1" applyAlignment="1">
      <alignment horizontal="left" vertical="center"/>
    </xf>
    <xf numFmtId="49" fontId="85" fillId="0" borderId="0" xfId="10" applyNumberFormat="1" applyFont="1" applyFill="1" applyBorder="1" applyAlignment="1">
      <alignment horizontal="center"/>
    </xf>
    <xf numFmtId="49" fontId="85" fillId="0" borderId="0" xfId="11" applyNumberFormat="1" applyFont="1" applyFill="1" applyBorder="1" applyAlignment="1">
      <alignment horizontal="left"/>
    </xf>
    <xf numFmtId="49" fontId="85" fillId="0" borderId="53" xfId="11" applyNumberFormat="1" applyFont="1" applyFill="1" applyBorder="1" applyAlignment="1">
      <alignment horizontal="left"/>
    </xf>
    <xf numFmtId="0" fontId="85" fillId="0" borderId="0" xfId="10" applyFont="1" applyFill="1" applyBorder="1" applyAlignment="1">
      <alignment horizontal="right"/>
    </xf>
    <xf numFmtId="0" fontId="85" fillId="0" borderId="0" xfId="10" applyFont="1" applyFill="1" applyBorder="1" applyAlignment="1">
      <alignment horizontal="center"/>
    </xf>
    <xf numFmtId="49" fontId="85" fillId="0" borderId="0" xfId="10" applyNumberFormat="1" applyFont="1" applyFill="1" applyBorder="1" applyAlignment="1">
      <alignment horizontal="left"/>
    </xf>
    <xf numFmtId="49" fontId="86" fillId="0" borderId="0" xfId="11" applyNumberFormat="1" applyFont="1" applyFill="1" applyBorder="1" applyAlignment="1">
      <alignment horizontal="left" indent="1"/>
    </xf>
    <xf numFmtId="49" fontId="85" fillId="0" borderId="0" xfId="11" applyNumberFormat="1" applyFont="1" applyFill="1" applyBorder="1" applyAlignment="1">
      <alignment horizontal="left" indent="1"/>
    </xf>
    <xf numFmtId="49" fontId="85" fillId="0" borderId="53" xfId="11" applyNumberFormat="1" applyFont="1" applyFill="1" applyBorder="1" applyAlignment="1">
      <alignment horizontal="left" indent="1"/>
    </xf>
    <xf numFmtId="49" fontId="85" fillId="0" borderId="0" xfId="10" applyNumberFormat="1" applyFont="1" applyBorder="1" applyAlignment="1">
      <alignment horizontal="center"/>
    </xf>
    <xf numFmtId="49" fontId="86" fillId="0" borderId="0" xfId="11" applyNumberFormat="1" applyFont="1" applyBorder="1" applyAlignment="1">
      <alignment horizontal="left" indent="1"/>
    </xf>
    <xf numFmtId="49" fontId="85" fillId="0" borderId="0" xfId="11" applyNumberFormat="1" applyFont="1" applyBorder="1" applyAlignment="1">
      <alignment horizontal="left" indent="1"/>
    </xf>
    <xf numFmtId="49" fontId="85" fillId="0" borderId="53" xfId="11" applyNumberFormat="1" applyFont="1" applyBorder="1" applyAlignment="1">
      <alignment horizontal="left" indent="1"/>
    </xf>
    <xf numFmtId="0" fontId="85" fillId="0" borderId="0" xfId="10" applyFont="1" applyBorder="1" applyAlignment="1">
      <alignment horizontal="right"/>
    </xf>
    <xf numFmtId="0" fontId="85" fillId="0" borderId="0" xfId="10" applyFont="1" applyBorder="1" applyAlignment="1">
      <alignment horizontal="center"/>
    </xf>
    <xf numFmtId="49" fontId="85" fillId="0" borderId="0" xfId="10" applyNumberFormat="1" applyFont="1" applyBorder="1" applyAlignment="1">
      <alignment horizontal="left"/>
    </xf>
    <xf numFmtId="49" fontId="85" fillId="0" borderId="67" xfId="10" applyNumberFormat="1" applyFont="1" applyBorder="1" applyAlignment="1">
      <alignment horizontal="center"/>
    </xf>
    <xf numFmtId="0" fontId="85" fillId="0" borderId="0" xfId="10" applyFont="1" applyAlignment="1">
      <alignment horizontal="right"/>
    </xf>
    <xf numFmtId="0" fontId="85" fillId="0" borderId="53" xfId="10" applyFont="1" applyBorder="1" applyAlignment="1">
      <alignment horizontal="center"/>
    </xf>
    <xf numFmtId="49" fontId="88" fillId="0" borderId="11" xfId="11" applyNumberFormat="1" applyFont="1" applyBorder="1" applyAlignment="1">
      <alignment horizontal="left" vertical="center" indent="1"/>
    </xf>
    <xf numFmtId="49" fontId="88" fillId="0" borderId="11" xfId="11" applyNumberFormat="1" applyFont="1" applyBorder="1" applyAlignment="1">
      <alignment horizontal="left" vertical="center" indent="4"/>
    </xf>
    <xf numFmtId="0" fontId="68" fillId="0" borderId="41" xfId="0" applyFont="1" applyBorder="1" applyAlignment="1">
      <alignment horizontal="center" vertical="center"/>
    </xf>
    <xf numFmtId="0" fontId="4" fillId="0" borderId="42" xfId="0" applyFont="1" applyBorder="1" applyAlignment="1"/>
    <xf numFmtId="0" fontId="10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7" fillId="0" borderId="5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1" fillId="0" borderId="135" xfId="3" applyFont="1" applyBorder="1" applyAlignment="1">
      <alignment horizontal="left" vertical="center"/>
    </xf>
    <xf numFmtId="0" fontId="39" fillId="0" borderId="136" xfId="3" applyFont="1" applyBorder="1" applyAlignment="1"/>
    <xf numFmtId="0" fontId="39" fillId="0" borderId="153" xfId="3" applyFont="1" applyBorder="1" applyAlignment="1"/>
    <xf numFmtId="0" fontId="77" fillId="0" borderId="155" xfId="3" applyFont="1" applyBorder="1" applyAlignment="1">
      <alignment horizontal="center" vertical="center"/>
    </xf>
    <xf numFmtId="0" fontId="78" fillId="0" borderId="187" xfId="3" applyFont="1" applyBorder="1" applyAlignment="1">
      <alignment horizontal="center" vertical="center"/>
    </xf>
    <xf numFmtId="0" fontId="75" fillId="0" borderId="188" xfId="3" applyFont="1" applyBorder="1" applyAlignment="1">
      <alignment horizontal="center" vertical="center"/>
    </xf>
    <xf numFmtId="0" fontId="60" fillId="0" borderId="189" xfId="3" applyFont="1" applyBorder="1" applyAlignment="1">
      <alignment vertical="center"/>
    </xf>
    <xf numFmtId="0" fontId="60" fillId="0" borderId="78" xfId="3" applyFont="1" applyBorder="1" applyAlignment="1">
      <alignment vertical="center"/>
    </xf>
    <xf numFmtId="0" fontId="60" fillId="0" borderId="81" xfId="3" applyFont="1" applyBorder="1" applyAlignment="1">
      <alignment vertical="center"/>
    </xf>
    <xf numFmtId="0" fontId="64" fillId="0" borderId="12" xfId="3" applyFont="1" applyBorder="1" applyAlignment="1">
      <alignment horizontal="center" vertical="center"/>
    </xf>
    <xf numFmtId="0" fontId="79" fillId="0" borderId="9" xfId="3" applyFont="1" applyBorder="1" applyAlignment="1">
      <alignment horizontal="center" vertical="center"/>
    </xf>
    <xf numFmtId="0" fontId="54" fillId="0" borderId="78" xfId="3" applyFont="1" applyBorder="1" applyAlignment="1">
      <alignment horizontal="center" vertical="center"/>
    </xf>
    <xf numFmtId="0" fontId="56" fillId="0" borderId="147" xfId="3" applyFont="1" applyBorder="1" applyAlignment="1">
      <alignment horizontal="center" vertical="center"/>
    </xf>
    <xf numFmtId="0" fontId="57" fillId="0" borderId="191" xfId="3" applyFont="1" applyBorder="1" applyAlignment="1">
      <alignment horizontal="center" vertical="center" textRotation="90"/>
    </xf>
    <xf numFmtId="0" fontId="57" fillId="0" borderId="197" xfId="3" applyFont="1" applyBorder="1" applyAlignment="1">
      <alignment horizontal="center" vertical="center" textRotation="90"/>
    </xf>
    <xf numFmtId="0" fontId="57" fillId="0" borderId="211" xfId="3" applyFont="1" applyBorder="1" applyAlignment="1">
      <alignment horizontal="center" vertical="center" textRotation="90"/>
    </xf>
    <xf numFmtId="0" fontId="55" fillId="0" borderId="163" xfId="3" applyFont="1" applyBorder="1" applyAlignment="1">
      <alignment horizontal="center" vertical="center"/>
    </xf>
    <xf numFmtId="0" fontId="55" fillId="0" borderId="7" xfId="3" applyFont="1" applyBorder="1" applyAlignment="1">
      <alignment horizontal="center" vertical="center"/>
    </xf>
    <xf numFmtId="0" fontId="55" fillId="0" borderId="10" xfId="3" applyFont="1" applyBorder="1" applyAlignment="1">
      <alignment horizontal="center" vertical="center"/>
    </xf>
    <xf numFmtId="0" fontId="55" fillId="0" borderId="108" xfId="3" applyFont="1" applyBorder="1" applyAlignment="1">
      <alignment horizontal="center" vertical="center"/>
    </xf>
    <xf numFmtId="0" fontId="41" fillId="0" borderId="163" xfId="3" applyFont="1" applyBorder="1" applyAlignment="1">
      <alignment horizontal="center" vertical="center"/>
    </xf>
    <xf numFmtId="0" fontId="41" fillId="0" borderId="10" xfId="3" applyFont="1" applyBorder="1" applyAlignment="1">
      <alignment horizontal="center" vertical="center"/>
    </xf>
    <xf numFmtId="0" fontId="41" fillId="0" borderId="170" xfId="3" applyFont="1" applyBorder="1" applyAlignment="1">
      <alignment horizontal="center" vertical="center"/>
    </xf>
    <xf numFmtId="0" fontId="13" fillId="7" borderId="156" xfId="3" applyFont="1" applyFill="1" applyBorder="1" applyAlignment="1">
      <alignment horizontal="center" vertical="center"/>
    </xf>
    <xf numFmtId="0" fontId="13" fillId="7" borderId="157" xfId="3" applyFont="1" applyFill="1" applyBorder="1" applyAlignment="1">
      <alignment horizontal="center" vertical="center"/>
    </xf>
    <xf numFmtId="5" fontId="13" fillId="7" borderId="156" xfId="3" applyNumberFormat="1" applyFont="1" applyFill="1" applyBorder="1" applyAlignment="1">
      <alignment horizontal="center" vertical="center"/>
    </xf>
    <xf numFmtId="5" fontId="13" fillId="7" borderId="157" xfId="3" applyNumberFormat="1" applyFont="1" applyFill="1" applyBorder="1" applyAlignment="1">
      <alignment horizontal="center" vertical="center"/>
    </xf>
    <xf numFmtId="0" fontId="33" fillId="0" borderId="155" xfId="3" applyFont="1" applyBorder="1" applyAlignment="1">
      <alignment horizontal="center" vertical="center"/>
    </xf>
    <xf numFmtId="0" fontId="44" fillId="0" borderId="187" xfId="3" applyFont="1" applyBorder="1" applyAlignment="1">
      <alignment horizontal="center" vertical="center"/>
    </xf>
    <xf numFmtId="0" fontId="23" fillId="0" borderId="188" xfId="3" applyFont="1" applyBorder="1" applyAlignment="1">
      <alignment horizontal="center" vertical="center"/>
    </xf>
    <xf numFmtId="0" fontId="13" fillId="0" borderId="189" xfId="3" applyBorder="1" applyAlignment="1">
      <alignment vertical="center"/>
    </xf>
    <xf numFmtId="0" fontId="13" fillId="0" borderId="78" xfId="3" applyBorder="1" applyAlignment="1">
      <alignment vertical="center"/>
    </xf>
    <xf numFmtId="0" fontId="13" fillId="0" borderId="81" xfId="3" applyBorder="1" applyAlignment="1">
      <alignment vertical="center"/>
    </xf>
    <xf numFmtId="0" fontId="22" fillId="0" borderId="12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12" fillId="0" borderId="78" xfId="3" applyFont="1" applyBorder="1" applyAlignment="1">
      <alignment horizontal="center" vertical="center"/>
    </xf>
    <xf numFmtId="0" fontId="13" fillId="0" borderId="147" xfId="3" applyFont="1" applyBorder="1" applyAlignment="1">
      <alignment horizontal="center" vertical="center"/>
    </xf>
    <xf numFmtId="0" fontId="12" fillId="0" borderId="191" xfId="3" applyFont="1" applyBorder="1" applyAlignment="1">
      <alignment horizontal="center" vertical="center" textRotation="90"/>
    </xf>
    <xf numFmtId="0" fontId="13" fillId="0" borderId="197" xfId="3" applyBorder="1" applyAlignment="1">
      <alignment horizontal="center" vertical="center" textRotation="90"/>
    </xf>
    <xf numFmtId="0" fontId="13" fillId="0" borderId="156" xfId="3" applyFont="1" applyBorder="1" applyAlignment="1">
      <alignment horizontal="center" vertical="center"/>
    </xf>
    <xf numFmtId="0" fontId="13" fillId="0" borderId="8" xfId="3" applyBorder="1" applyAlignment="1">
      <alignment horizontal="center" vertical="center"/>
    </xf>
    <xf numFmtId="0" fontId="13" fillId="0" borderId="202" xfId="3" applyFont="1" applyBorder="1" applyAlignment="1">
      <alignment horizontal="center" vertical="center"/>
    </xf>
    <xf numFmtId="0" fontId="13" fillId="0" borderId="57" xfId="3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57" xfId="3" applyBorder="1" applyAlignment="1">
      <alignment horizontal="center" vertical="center"/>
    </xf>
    <xf numFmtId="0" fontId="85" fillId="0" borderId="136" xfId="10" applyFont="1" applyBorder="1" applyAlignment="1">
      <alignment vertical="center"/>
    </xf>
    <xf numFmtId="37" fontId="64" fillId="0" borderId="144" xfId="3" applyNumberFormat="1" applyFont="1" applyFill="1" applyBorder="1" applyAlignment="1">
      <alignment horizontal="center" vertical="center"/>
    </xf>
    <xf numFmtId="0" fontId="59" fillId="0" borderId="0" xfId="6" applyFont="1"/>
    <xf numFmtId="0" fontId="75" fillId="5" borderId="135" xfId="3" applyFont="1" applyFill="1" applyBorder="1" applyAlignment="1">
      <alignment horizontal="left" vertical="center"/>
    </xf>
    <xf numFmtId="0" fontId="64" fillId="5" borderId="135" xfId="3" applyFont="1" applyFill="1" applyBorder="1" applyAlignment="1">
      <alignment horizontal="left" vertical="center" indent="1"/>
    </xf>
    <xf numFmtId="0" fontId="64" fillId="5" borderId="136" xfId="3" applyFont="1" applyFill="1" applyBorder="1" applyAlignment="1">
      <alignment horizontal="left" vertical="center" indent="1"/>
    </xf>
    <xf numFmtId="6" fontId="56" fillId="5" borderId="177" xfId="6" applyNumberFormat="1" applyFont="1" applyFill="1" applyBorder="1" applyAlignment="1">
      <alignment vertical="center"/>
    </xf>
    <xf numFmtId="6" fontId="56" fillId="5" borderId="178" xfId="6" applyNumberFormat="1" applyFont="1" applyFill="1" applyBorder="1" applyAlignment="1">
      <alignment vertical="center"/>
    </xf>
    <xf numFmtId="9" fontId="56" fillId="5" borderId="178" xfId="9" applyFont="1" applyFill="1" applyBorder="1" applyAlignment="1">
      <alignment vertical="center"/>
    </xf>
    <xf numFmtId="9" fontId="56" fillId="5" borderId="178" xfId="6" applyNumberFormat="1" applyFont="1" applyFill="1" applyBorder="1" applyAlignment="1">
      <alignment vertical="center"/>
    </xf>
    <xf numFmtId="6" fontId="56" fillId="5" borderId="179" xfId="6" applyNumberFormat="1" applyFont="1" applyFill="1" applyBorder="1" applyAlignment="1">
      <alignment vertical="center"/>
    </xf>
    <xf numFmtId="0" fontId="56" fillId="0" borderId="176" xfId="6" applyFont="1" applyBorder="1" applyAlignment="1">
      <alignment horizontal="left" vertical="center" indent="1"/>
    </xf>
    <xf numFmtId="0" fontId="56" fillId="0" borderId="156" xfId="6" applyFont="1" applyBorder="1" applyAlignment="1">
      <alignment horizontal="left" vertical="center" indent="1"/>
    </xf>
    <xf numFmtId="0" fontId="56" fillId="0" borderId="181" xfId="6" applyFont="1" applyBorder="1" applyAlignment="1">
      <alignment horizontal="left" vertical="center" indent="1"/>
    </xf>
    <xf numFmtId="0" fontId="56" fillId="0" borderId="21" xfId="6" applyFont="1" applyBorder="1"/>
    <xf numFmtId="0" fontId="56" fillId="0" borderId="8" xfId="6" applyFont="1" applyBorder="1"/>
    <xf numFmtId="0" fontId="56" fillId="0" borderId="26" xfId="6" applyFont="1" applyBorder="1"/>
    <xf numFmtId="0" fontId="56" fillId="0" borderId="20" xfId="6" applyFont="1" applyBorder="1"/>
    <xf numFmtId="0" fontId="56" fillId="0" borderId="11" xfId="6" applyFont="1" applyBorder="1"/>
    <xf numFmtId="0" fontId="56" fillId="0" borderId="25" xfId="6" applyFont="1" applyBorder="1"/>
    <xf numFmtId="0" fontId="89" fillId="0" borderId="0" xfId="3" applyFont="1" applyBorder="1"/>
    <xf numFmtId="0" fontId="89" fillId="0" borderId="0" xfId="6" applyFont="1" applyBorder="1"/>
    <xf numFmtId="0" fontId="53" fillId="0" borderId="0" xfId="6" applyFont="1" applyBorder="1"/>
    <xf numFmtId="0" fontId="89" fillId="0" borderId="0" xfId="6" applyFont="1" applyBorder="1" applyAlignment="1">
      <alignment vertical="center"/>
    </xf>
    <xf numFmtId="0" fontId="90" fillId="0" borderId="0" xfId="6" applyFont="1" applyBorder="1"/>
    <xf numFmtId="0" fontId="33" fillId="0" borderId="0" xfId="6" applyFont="1"/>
  </cellXfs>
  <cellStyles count="13">
    <cellStyle name="Comma" xfId="1" builtinId="3"/>
    <cellStyle name="Comma 2" xfId="4"/>
    <cellStyle name="Comma 3" xfId="8"/>
    <cellStyle name="Comma 4" xfId="11"/>
    <cellStyle name="Currency 2" xfId="7"/>
    <cellStyle name="Normal" xfId="0" builtinId="0"/>
    <cellStyle name="Normal 2" xfId="3"/>
    <cellStyle name="Normal 2 2" xfId="6"/>
    <cellStyle name="Normal 3" xfId="5"/>
    <cellStyle name="Normal 4" xfId="10"/>
    <cellStyle name="Percent" xfId="2" builtinId="5"/>
    <cellStyle name="Percent 2" xfId="9"/>
    <cellStyle name="Percent 3" xfId="1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zoomScale="140" zoomScaleNormal="140" workbookViewId="0">
      <pane ySplit="1" topLeftCell="A20" activePane="bottomLeft" state="frozen"/>
      <selection pane="bottomLeft" activeCell="C47" sqref="C47"/>
    </sheetView>
  </sheetViews>
  <sheetFormatPr defaultRowHeight="21" x14ac:dyDescent="0.35"/>
  <cols>
    <col min="1" max="1" width="6.42578125" style="504" customWidth="1"/>
    <col min="2" max="2" width="72.85546875" style="505" customWidth="1"/>
    <col min="3" max="3" width="5.140625" style="515" customWidth="1"/>
    <col min="4" max="4" width="8.7109375" style="506" customWidth="1"/>
    <col min="5" max="5" width="11" style="50" customWidth="1"/>
    <col min="6" max="6" width="2" style="507" customWidth="1"/>
    <col min="7" max="7" width="2.140625" style="507" customWidth="1"/>
    <col min="8" max="8" width="2.5703125" style="507" customWidth="1"/>
  </cols>
  <sheetData>
    <row r="1" spans="1:8" ht="31.5" customHeight="1" x14ac:dyDescent="0.35">
      <c r="A1" s="986" t="s">
        <v>28</v>
      </c>
      <c r="B1" s="987"/>
      <c r="C1" s="508" t="s">
        <v>60</v>
      </c>
      <c r="D1" s="443" t="s">
        <v>22</v>
      </c>
      <c r="E1" s="444" t="s">
        <v>23</v>
      </c>
      <c r="F1" s="445"/>
      <c r="G1" s="445"/>
      <c r="H1" s="446"/>
    </row>
    <row r="2" spans="1:8" ht="18.95" customHeight="1" x14ac:dyDescent="0.25">
      <c r="A2" s="447">
        <v>13</v>
      </c>
      <c r="B2" s="448" t="s">
        <v>0</v>
      </c>
      <c r="C2" s="509">
        <v>3</v>
      </c>
      <c r="D2" s="449"/>
      <c r="E2" s="450">
        <v>401</v>
      </c>
      <c r="F2" s="451"/>
      <c r="G2" s="451"/>
      <c r="H2" s="452"/>
    </row>
    <row r="3" spans="1:8" ht="18.95" customHeight="1" x14ac:dyDescent="0.25">
      <c r="A3" s="453">
        <v>13.1</v>
      </c>
      <c r="B3" s="454" t="s">
        <v>1</v>
      </c>
      <c r="C3" s="510">
        <v>3</v>
      </c>
      <c r="D3" s="455">
        <v>51</v>
      </c>
      <c r="E3" s="456"/>
      <c r="F3" s="457"/>
      <c r="G3" s="457"/>
      <c r="H3" s="458"/>
    </row>
    <row r="4" spans="1:8" ht="18.95" customHeight="1" x14ac:dyDescent="0.25">
      <c r="A4" s="453">
        <v>13.11</v>
      </c>
      <c r="B4" s="459" t="s">
        <v>2</v>
      </c>
      <c r="C4" s="510">
        <v>4</v>
      </c>
      <c r="D4" s="460"/>
      <c r="E4" s="456">
        <v>411</v>
      </c>
      <c r="F4" s="457"/>
      <c r="G4" s="457"/>
      <c r="H4" s="458"/>
    </row>
    <row r="5" spans="1:8" ht="18.95" customHeight="1" x14ac:dyDescent="0.25">
      <c r="A5" s="453">
        <v>13.12</v>
      </c>
      <c r="B5" s="459" t="s">
        <v>24</v>
      </c>
      <c r="C5" s="510">
        <v>5</v>
      </c>
      <c r="D5" s="460"/>
      <c r="E5" s="456" t="s">
        <v>56</v>
      </c>
      <c r="F5" s="457"/>
      <c r="G5" s="457"/>
      <c r="H5" s="458"/>
    </row>
    <row r="6" spans="1:8" ht="18.95" customHeight="1" x14ac:dyDescent="0.25">
      <c r="A6" s="461">
        <v>13.13</v>
      </c>
      <c r="B6" s="462" t="s">
        <v>3</v>
      </c>
      <c r="C6" s="511">
        <v>5</v>
      </c>
      <c r="D6" s="463"/>
      <c r="E6" s="464">
        <v>402</v>
      </c>
      <c r="F6" s="465"/>
      <c r="G6" s="465"/>
      <c r="H6" s="466"/>
    </row>
    <row r="7" spans="1:8" ht="18.95" customHeight="1" x14ac:dyDescent="0.25">
      <c r="A7" s="467">
        <v>13.2</v>
      </c>
      <c r="B7" s="468" t="s">
        <v>4</v>
      </c>
      <c r="C7" s="512">
        <v>6</v>
      </c>
      <c r="D7" s="469">
        <v>55</v>
      </c>
      <c r="E7" s="470"/>
      <c r="F7" s="471"/>
      <c r="G7" s="471"/>
      <c r="H7" s="472"/>
    </row>
    <row r="8" spans="1:8" ht="18.95" customHeight="1" x14ac:dyDescent="0.25">
      <c r="A8" s="453">
        <v>13.21</v>
      </c>
      <c r="B8" s="459" t="s">
        <v>5</v>
      </c>
      <c r="C8" s="510">
        <v>6</v>
      </c>
      <c r="D8" s="455"/>
      <c r="E8" s="456">
        <v>401</v>
      </c>
      <c r="F8" s="473" t="s">
        <v>53</v>
      </c>
      <c r="G8" s="473"/>
      <c r="H8" s="458"/>
    </row>
    <row r="9" spans="1:8" ht="18.95" customHeight="1" x14ac:dyDescent="0.25">
      <c r="A9" s="474">
        <v>13.22</v>
      </c>
      <c r="B9" s="459" t="s">
        <v>6</v>
      </c>
      <c r="C9" s="510">
        <v>7</v>
      </c>
      <c r="D9" s="455"/>
      <c r="E9" s="456">
        <v>415</v>
      </c>
      <c r="F9" s="473" t="s">
        <v>40</v>
      </c>
      <c r="G9" s="473">
        <v>1</v>
      </c>
      <c r="H9" s="458"/>
    </row>
    <row r="10" spans="1:8" ht="18.95" customHeight="1" x14ac:dyDescent="0.25">
      <c r="A10" s="453">
        <v>13.23</v>
      </c>
      <c r="B10" s="459" t="s">
        <v>2</v>
      </c>
      <c r="C10" s="510">
        <v>7</v>
      </c>
      <c r="D10" s="455"/>
      <c r="E10" s="456">
        <v>411</v>
      </c>
      <c r="F10" s="473" t="s">
        <v>40</v>
      </c>
      <c r="G10" s="473"/>
      <c r="H10" s="458"/>
    </row>
    <row r="11" spans="1:8" ht="18.95" customHeight="1" x14ac:dyDescent="0.25">
      <c r="A11" s="474">
        <v>13.24</v>
      </c>
      <c r="B11" s="459" t="s">
        <v>7</v>
      </c>
      <c r="C11" s="510">
        <v>8</v>
      </c>
      <c r="D11" s="455"/>
      <c r="E11" s="456"/>
      <c r="F11" s="473"/>
      <c r="G11" s="473"/>
      <c r="H11" s="458"/>
    </row>
    <row r="12" spans="1:8" ht="18.95" customHeight="1" x14ac:dyDescent="0.25">
      <c r="A12" s="453">
        <v>13.25</v>
      </c>
      <c r="B12" s="459" t="s">
        <v>58</v>
      </c>
      <c r="C12" s="510">
        <v>9</v>
      </c>
      <c r="D12" s="455"/>
      <c r="E12" s="456">
        <v>402</v>
      </c>
      <c r="F12" s="473"/>
      <c r="G12" s="473"/>
      <c r="H12" s="458"/>
    </row>
    <row r="13" spans="1:8" ht="18.95" customHeight="1" x14ac:dyDescent="0.25">
      <c r="A13" s="474">
        <v>13.26</v>
      </c>
      <c r="B13" s="459" t="s">
        <v>57</v>
      </c>
      <c r="C13" s="510"/>
      <c r="D13" s="455"/>
      <c r="E13" s="456">
        <v>72</v>
      </c>
      <c r="F13" s="473" t="s">
        <v>36</v>
      </c>
      <c r="G13" s="473"/>
      <c r="H13" s="458"/>
    </row>
    <row r="14" spans="1:8" ht="18.95" customHeight="1" x14ac:dyDescent="0.25">
      <c r="A14" s="453">
        <v>13.27</v>
      </c>
      <c r="B14" s="459" t="s">
        <v>8</v>
      </c>
      <c r="C14" s="510">
        <v>11</v>
      </c>
      <c r="D14" s="455"/>
      <c r="E14" s="456"/>
      <c r="F14" s="473"/>
      <c r="G14" s="473"/>
      <c r="H14" s="458"/>
    </row>
    <row r="15" spans="1:8" ht="18.95" customHeight="1" x14ac:dyDescent="0.25">
      <c r="A15" s="474">
        <v>13.28</v>
      </c>
      <c r="B15" s="459" t="s">
        <v>59</v>
      </c>
      <c r="C15" s="510">
        <v>11</v>
      </c>
      <c r="D15" s="455"/>
      <c r="E15" s="456" t="s">
        <v>54</v>
      </c>
      <c r="F15" s="473"/>
      <c r="G15" s="473"/>
      <c r="H15" s="458"/>
    </row>
    <row r="16" spans="1:8" ht="18.95" customHeight="1" x14ac:dyDescent="0.25">
      <c r="A16" s="453">
        <v>13.29</v>
      </c>
      <c r="B16" s="475" t="s">
        <v>21</v>
      </c>
      <c r="C16" s="513">
        <v>14</v>
      </c>
      <c r="D16" s="476">
        <v>57</v>
      </c>
      <c r="E16" s="477"/>
      <c r="F16" s="478"/>
      <c r="G16" s="478"/>
      <c r="H16" s="479"/>
    </row>
    <row r="17" spans="1:8" ht="18.95" customHeight="1" x14ac:dyDescent="0.25">
      <c r="A17" s="447">
        <v>13.3</v>
      </c>
      <c r="B17" s="448" t="s">
        <v>9</v>
      </c>
      <c r="C17" s="509">
        <v>15</v>
      </c>
      <c r="D17" s="480">
        <v>58</v>
      </c>
      <c r="E17" s="450"/>
      <c r="F17" s="481"/>
      <c r="G17" s="481"/>
      <c r="H17" s="452"/>
    </row>
    <row r="18" spans="1:8" ht="18.95" customHeight="1" x14ac:dyDescent="0.25">
      <c r="A18" s="453">
        <v>13.31</v>
      </c>
      <c r="B18" s="459" t="s">
        <v>62</v>
      </c>
      <c r="C18" s="510">
        <v>15</v>
      </c>
      <c r="D18" s="455"/>
      <c r="E18" s="456" t="s">
        <v>55</v>
      </c>
      <c r="F18" s="482"/>
      <c r="G18" s="482"/>
      <c r="H18" s="458"/>
    </row>
    <row r="19" spans="1:8" ht="18.95" customHeight="1" x14ac:dyDescent="0.25">
      <c r="A19" s="453">
        <v>13.32</v>
      </c>
      <c r="B19" s="483" t="s">
        <v>10</v>
      </c>
      <c r="C19" s="510">
        <v>16</v>
      </c>
      <c r="D19" s="455"/>
      <c r="E19" s="456"/>
      <c r="F19" s="482"/>
      <c r="G19" s="482"/>
      <c r="H19" s="458"/>
    </row>
    <row r="20" spans="1:8" ht="18.95" customHeight="1" x14ac:dyDescent="0.25">
      <c r="A20" s="461">
        <v>13.33</v>
      </c>
      <c r="B20" s="484" t="s">
        <v>11</v>
      </c>
      <c r="C20" s="511">
        <v>18</v>
      </c>
      <c r="D20" s="485"/>
      <c r="E20" s="464"/>
      <c r="F20" s="486"/>
      <c r="G20" s="486"/>
      <c r="H20" s="466"/>
    </row>
    <row r="21" spans="1:8" ht="18.95" customHeight="1" x14ac:dyDescent="0.25">
      <c r="A21" s="467">
        <v>13.4</v>
      </c>
      <c r="B21" s="468" t="s">
        <v>26</v>
      </c>
      <c r="C21" s="512">
        <v>19</v>
      </c>
      <c r="D21" s="469"/>
      <c r="E21" s="487"/>
      <c r="F21" s="488"/>
      <c r="G21" s="488"/>
      <c r="H21" s="472"/>
    </row>
    <row r="22" spans="1:8" ht="18.95" customHeight="1" x14ac:dyDescent="0.25">
      <c r="A22" s="489">
        <v>13.5</v>
      </c>
      <c r="B22" s="454" t="s">
        <v>12</v>
      </c>
      <c r="C22" s="510">
        <v>19</v>
      </c>
      <c r="D22" s="455"/>
      <c r="E22" s="456"/>
      <c r="F22" s="482"/>
      <c r="G22" s="482"/>
      <c r="H22" s="458"/>
    </row>
    <row r="23" spans="1:8" ht="18.95" customHeight="1" x14ac:dyDescent="0.25">
      <c r="A23" s="489">
        <v>13.5</v>
      </c>
      <c r="B23" s="490" t="s">
        <v>13</v>
      </c>
      <c r="C23" s="510">
        <v>20</v>
      </c>
      <c r="D23" s="455"/>
      <c r="E23" s="456">
        <v>408</v>
      </c>
      <c r="F23" s="482" t="s">
        <v>44</v>
      </c>
      <c r="G23" s="482"/>
      <c r="H23" s="458"/>
    </row>
    <row r="24" spans="1:8" ht="18.95" customHeight="1" x14ac:dyDescent="0.25">
      <c r="A24" s="453">
        <v>13.51</v>
      </c>
      <c r="B24" s="483" t="s">
        <v>35</v>
      </c>
      <c r="C24" s="510">
        <v>20</v>
      </c>
      <c r="D24" s="455" t="s">
        <v>471</v>
      </c>
      <c r="E24" s="456">
        <v>408</v>
      </c>
      <c r="F24" s="482" t="s">
        <v>34</v>
      </c>
      <c r="G24" s="482">
        <v>1</v>
      </c>
      <c r="H24" s="458"/>
    </row>
    <row r="25" spans="1:8" ht="18.95" customHeight="1" x14ac:dyDescent="0.25">
      <c r="A25" s="453">
        <v>13.52</v>
      </c>
      <c r="B25" s="491" t="s">
        <v>29</v>
      </c>
      <c r="C25" s="510">
        <v>20</v>
      </c>
      <c r="D25" s="455"/>
      <c r="E25" s="456">
        <v>219</v>
      </c>
      <c r="F25" s="482" t="s">
        <v>42</v>
      </c>
      <c r="G25" s="482">
        <v>5</v>
      </c>
      <c r="H25" s="458"/>
    </row>
    <row r="26" spans="1:8" ht="18.95" customHeight="1" x14ac:dyDescent="0.25">
      <c r="A26" s="453">
        <v>13.53</v>
      </c>
      <c r="B26" s="491" t="s">
        <v>33</v>
      </c>
      <c r="C26" s="510">
        <v>20</v>
      </c>
      <c r="D26" s="455"/>
      <c r="E26" s="456">
        <v>219</v>
      </c>
      <c r="F26" s="482" t="s">
        <v>43</v>
      </c>
      <c r="G26" s="482">
        <v>2</v>
      </c>
      <c r="H26" s="458"/>
    </row>
    <row r="27" spans="1:8" ht="18.95" customHeight="1" x14ac:dyDescent="0.25">
      <c r="A27" s="453">
        <v>13.54</v>
      </c>
      <c r="B27" s="483" t="s">
        <v>14</v>
      </c>
      <c r="C27" s="510">
        <v>22</v>
      </c>
      <c r="D27" s="455"/>
      <c r="E27" s="456"/>
      <c r="F27" s="482"/>
      <c r="G27" s="482"/>
      <c r="H27" s="458"/>
    </row>
    <row r="28" spans="1:8" ht="18.95" customHeight="1" x14ac:dyDescent="0.25">
      <c r="A28" s="453">
        <v>13.55</v>
      </c>
      <c r="B28" s="483" t="s">
        <v>39</v>
      </c>
      <c r="C28" s="510">
        <v>23</v>
      </c>
      <c r="D28" s="455"/>
      <c r="E28" s="456">
        <v>408</v>
      </c>
      <c r="F28" s="482" t="s">
        <v>37</v>
      </c>
      <c r="G28" s="482">
        <v>1</v>
      </c>
      <c r="H28" s="458"/>
    </row>
    <row r="29" spans="1:8" ht="18.95" customHeight="1" x14ac:dyDescent="0.25">
      <c r="A29" s="453">
        <v>13.56</v>
      </c>
      <c r="B29" s="483" t="s">
        <v>38</v>
      </c>
      <c r="C29" s="510"/>
      <c r="D29" s="455">
        <v>66</v>
      </c>
      <c r="E29" s="456">
        <v>72</v>
      </c>
      <c r="F29" s="482" t="s">
        <v>36</v>
      </c>
      <c r="G29" s="482"/>
      <c r="H29" s="458"/>
    </row>
    <row r="30" spans="1:8" ht="18.95" customHeight="1" x14ac:dyDescent="0.25">
      <c r="A30" s="453">
        <v>13.57</v>
      </c>
      <c r="B30" s="483" t="s">
        <v>63</v>
      </c>
      <c r="C30" s="510"/>
      <c r="D30" s="455"/>
      <c r="E30" s="456">
        <v>408</v>
      </c>
      <c r="F30" s="482" t="s">
        <v>34</v>
      </c>
      <c r="G30" s="482">
        <v>6</v>
      </c>
      <c r="H30" s="458"/>
    </row>
    <row r="31" spans="1:8" ht="18.95" customHeight="1" x14ac:dyDescent="0.25">
      <c r="A31" s="489">
        <v>13.6</v>
      </c>
      <c r="B31" s="490" t="s">
        <v>15</v>
      </c>
      <c r="C31" s="510">
        <v>23</v>
      </c>
      <c r="D31" s="455">
        <v>67</v>
      </c>
      <c r="E31" s="456"/>
      <c r="F31" s="482"/>
      <c r="G31" s="482"/>
      <c r="H31" s="458"/>
    </row>
    <row r="32" spans="1:8" ht="18.95" customHeight="1" x14ac:dyDescent="0.25">
      <c r="A32" s="453">
        <v>13.61</v>
      </c>
      <c r="B32" s="483" t="s">
        <v>31</v>
      </c>
      <c r="C32" s="510"/>
      <c r="D32" s="455"/>
      <c r="E32" s="456" t="s">
        <v>32</v>
      </c>
      <c r="F32" s="482"/>
      <c r="G32" s="482"/>
      <c r="H32" s="458"/>
    </row>
    <row r="33" spans="1:8" ht="18.95" customHeight="1" x14ac:dyDescent="0.25">
      <c r="A33" s="453">
        <v>13.62</v>
      </c>
      <c r="B33" s="483" t="s">
        <v>30</v>
      </c>
      <c r="C33" s="510">
        <v>23</v>
      </c>
      <c r="D33" s="455"/>
      <c r="E33" s="456" t="s">
        <v>32</v>
      </c>
      <c r="F33" s="482" t="s">
        <v>40</v>
      </c>
      <c r="G33" s="482">
        <v>3</v>
      </c>
      <c r="H33" s="458" t="s">
        <v>41</v>
      </c>
    </row>
    <row r="34" spans="1:8" ht="18.95" customHeight="1" x14ac:dyDescent="0.25">
      <c r="A34" s="453">
        <v>13.63</v>
      </c>
      <c r="B34" s="492" t="s">
        <v>45</v>
      </c>
      <c r="C34" s="510">
        <v>24</v>
      </c>
      <c r="D34" s="493" t="s">
        <v>472</v>
      </c>
      <c r="E34" s="494" t="s">
        <v>32</v>
      </c>
      <c r="F34" s="482" t="s">
        <v>37</v>
      </c>
      <c r="G34" s="482"/>
      <c r="H34" s="458"/>
    </row>
    <row r="35" spans="1:8" ht="18.95" customHeight="1" x14ac:dyDescent="0.25">
      <c r="A35" s="453">
        <v>13.64</v>
      </c>
      <c r="B35" s="459" t="s">
        <v>16</v>
      </c>
      <c r="C35" s="510">
        <v>25</v>
      </c>
      <c r="D35" s="455"/>
      <c r="E35" s="456" t="s">
        <v>32</v>
      </c>
      <c r="F35" s="482" t="s">
        <v>37</v>
      </c>
      <c r="G35" s="482">
        <v>3</v>
      </c>
      <c r="H35" s="458"/>
    </row>
    <row r="36" spans="1:8" ht="18.95" customHeight="1" x14ac:dyDescent="0.25">
      <c r="A36" s="495">
        <v>13.65</v>
      </c>
      <c r="B36" s="475" t="s">
        <v>64</v>
      </c>
      <c r="C36" s="513">
        <v>26</v>
      </c>
      <c r="D36" s="476"/>
      <c r="E36" s="477"/>
      <c r="F36" s="496"/>
      <c r="G36" s="496"/>
      <c r="H36" s="479"/>
    </row>
    <row r="37" spans="1:8" ht="18.95" customHeight="1" x14ac:dyDescent="0.25">
      <c r="A37" s="447">
        <v>13.7</v>
      </c>
      <c r="B37" s="448" t="s">
        <v>17</v>
      </c>
      <c r="C37" s="509">
        <v>27</v>
      </c>
      <c r="D37" s="480">
        <v>77</v>
      </c>
      <c r="E37" s="450"/>
      <c r="F37" s="481"/>
      <c r="G37" s="481"/>
      <c r="H37" s="452"/>
    </row>
    <row r="38" spans="1:8" ht="18.95" customHeight="1" x14ac:dyDescent="0.25">
      <c r="A38" s="453">
        <v>13.71</v>
      </c>
      <c r="B38" s="497" t="s">
        <v>18</v>
      </c>
      <c r="C38" s="510">
        <v>27</v>
      </c>
      <c r="D38" s="493"/>
      <c r="E38" s="494">
        <v>408</v>
      </c>
      <c r="F38" s="482" t="s">
        <v>53</v>
      </c>
      <c r="G38" s="482"/>
      <c r="H38" s="458"/>
    </row>
    <row r="39" spans="1:8" ht="18.95" customHeight="1" x14ac:dyDescent="0.25">
      <c r="A39" s="453">
        <v>13.72</v>
      </c>
      <c r="B39" s="497" t="s">
        <v>47</v>
      </c>
      <c r="C39" s="510"/>
      <c r="D39" s="493"/>
      <c r="E39" s="494">
        <v>408</v>
      </c>
      <c r="F39" s="482" t="s">
        <v>46</v>
      </c>
      <c r="G39" s="482"/>
      <c r="H39" s="458"/>
    </row>
    <row r="40" spans="1:8" ht="18.95" customHeight="1" x14ac:dyDescent="0.25">
      <c r="A40" s="453">
        <v>13.73</v>
      </c>
      <c r="B40" s="497" t="s">
        <v>48</v>
      </c>
      <c r="C40" s="510"/>
      <c r="D40" s="493"/>
      <c r="E40" s="494">
        <v>219</v>
      </c>
      <c r="F40" s="482" t="s">
        <v>42</v>
      </c>
      <c r="G40" s="482">
        <v>2</v>
      </c>
      <c r="H40" s="458"/>
    </row>
    <row r="41" spans="1:8" ht="18.95" customHeight="1" x14ac:dyDescent="0.25">
      <c r="A41" s="453">
        <v>13.74</v>
      </c>
      <c r="B41" s="497" t="s">
        <v>65</v>
      </c>
      <c r="C41" s="510"/>
      <c r="D41" s="493"/>
      <c r="E41" s="494">
        <v>404</v>
      </c>
      <c r="F41" s="482" t="s">
        <v>49</v>
      </c>
      <c r="G41" s="482"/>
      <c r="H41" s="458"/>
    </row>
    <row r="42" spans="1:8" ht="18.95" customHeight="1" x14ac:dyDescent="0.25">
      <c r="A42" s="453">
        <v>13.75</v>
      </c>
      <c r="B42" s="497" t="s">
        <v>50</v>
      </c>
      <c r="C42" s="510"/>
      <c r="D42" s="493"/>
      <c r="E42" s="494">
        <v>401</v>
      </c>
      <c r="F42" s="482" t="s">
        <v>40</v>
      </c>
      <c r="G42" s="482">
        <v>2</v>
      </c>
      <c r="H42" s="458"/>
    </row>
    <row r="43" spans="1:8" ht="18.95" customHeight="1" x14ac:dyDescent="0.25">
      <c r="A43" s="453">
        <v>13.76</v>
      </c>
      <c r="B43" s="497" t="s">
        <v>52</v>
      </c>
      <c r="C43" s="510"/>
      <c r="D43" s="493"/>
      <c r="E43" s="494">
        <v>404</v>
      </c>
      <c r="F43" s="482" t="s">
        <v>49</v>
      </c>
      <c r="G43" s="482">
        <v>1</v>
      </c>
      <c r="H43" s="458" t="s">
        <v>41</v>
      </c>
    </row>
    <row r="44" spans="1:8" ht="18.95" customHeight="1" x14ac:dyDescent="0.25">
      <c r="A44" s="453">
        <v>13.77</v>
      </c>
      <c r="B44" s="483" t="s">
        <v>19</v>
      </c>
      <c r="C44" s="510">
        <v>28</v>
      </c>
      <c r="D44" s="493"/>
      <c r="E44" s="494"/>
      <c r="F44" s="482"/>
      <c r="G44" s="482"/>
      <c r="H44" s="458"/>
    </row>
    <row r="45" spans="1:8" ht="18.95" customHeight="1" x14ac:dyDescent="0.25">
      <c r="A45" s="453">
        <v>13.78</v>
      </c>
      <c r="B45" s="459" t="s">
        <v>27</v>
      </c>
      <c r="C45" s="510">
        <v>28</v>
      </c>
      <c r="D45" s="455"/>
      <c r="E45" s="456"/>
      <c r="F45" s="482"/>
      <c r="G45" s="482"/>
      <c r="H45" s="458"/>
    </row>
    <row r="46" spans="1:8" ht="18.95" customHeight="1" x14ac:dyDescent="0.25">
      <c r="A46" s="461">
        <v>13.79</v>
      </c>
      <c r="B46" s="484" t="s">
        <v>19</v>
      </c>
      <c r="C46" s="511">
        <v>30</v>
      </c>
      <c r="D46" s="485"/>
      <c r="E46" s="464"/>
      <c r="F46" s="486"/>
      <c r="G46" s="486"/>
      <c r="H46" s="466"/>
    </row>
    <row r="47" spans="1:8" ht="18.95" customHeight="1" x14ac:dyDescent="0.25">
      <c r="A47" s="467">
        <v>13.8</v>
      </c>
      <c r="B47" s="468" t="s">
        <v>20</v>
      </c>
      <c r="C47" s="512">
        <v>30</v>
      </c>
      <c r="D47" s="469"/>
      <c r="E47" s="487" t="s">
        <v>51</v>
      </c>
      <c r="F47" s="488" t="s">
        <v>61</v>
      </c>
      <c r="G47" s="488"/>
      <c r="H47" s="472"/>
    </row>
    <row r="48" spans="1:8" ht="18.95" customHeight="1" thickBot="1" x14ac:dyDescent="0.3">
      <c r="A48" s="498">
        <v>13.9</v>
      </c>
      <c r="B48" s="499" t="s">
        <v>25</v>
      </c>
      <c r="C48" s="514">
        <v>31</v>
      </c>
      <c r="D48" s="500"/>
      <c r="E48" s="501"/>
      <c r="F48" s="502"/>
      <c r="G48" s="502"/>
      <c r="H48" s="503"/>
    </row>
  </sheetData>
  <mergeCells count="1">
    <mergeCell ref="A1:B1"/>
  </mergeCells>
  <pageMargins left="0.8" right="0.55000000000000004" top="0.6" bottom="0.5" header="0.4" footer="0.3"/>
  <pageSetup scale="79" orientation="portrait" r:id="rId1"/>
  <headerFooter>
    <oddFooter>&amp;L&amp;"-,Bold"&amp;9&amp;F,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645"/>
  <sheetViews>
    <sheetView showGridLines="0" zoomScale="140" zoomScaleNormal="140" workbookViewId="0">
      <pane xSplit="10" ySplit="1" topLeftCell="K2" activePane="bottomRight" state="frozenSplit"/>
      <selection pane="topRight" activeCell="R1" sqref="R1"/>
      <selection pane="bottomLeft" activeCell="A3" sqref="A3"/>
      <selection pane="bottomRight" activeCell="B31" sqref="B31:B32"/>
    </sheetView>
  </sheetViews>
  <sheetFormatPr defaultRowHeight="17.25" x14ac:dyDescent="0.3"/>
  <cols>
    <col min="1" max="1" width="4.28515625" style="981" customWidth="1"/>
    <col min="2" max="2" width="58" style="975" customWidth="1"/>
    <col min="3" max="3" width="8.7109375" style="975" customWidth="1"/>
    <col min="4" max="4" width="14.5703125" style="976" customWidth="1"/>
    <col min="5" max="5" width="9.7109375" style="977" customWidth="1"/>
    <col min="6" max="6" width="4.7109375" style="982" customWidth="1"/>
    <col min="7" max="7" width="2.140625" style="983" customWidth="1"/>
    <col min="8" max="8" width="2.28515625" style="974" customWidth="1"/>
    <col min="9" max="9" width="2.5703125" style="974" customWidth="1"/>
    <col min="10" max="10" width="2.7109375" style="980" customWidth="1"/>
    <col min="11" max="142" width="10.85546875" style="206" customWidth="1"/>
    <col min="143" max="256" width="8.85546875" style="207"/>
    <col min="257" max="257" width="5.28515625" style="207" customWidth="1"/>
    <col min="258" max="258" width="56.28515625" style="207" customWidth="1"/>
    <col min="259" max="259" width="8.7109375" style="207" customWidth="1"/>
    <col min="260" max="260" width="14.5703125" style="207" customWidth="1"/>
    <col min="261" max="261" width="5.28515625" style="207" customWidth="1"/>
    <col min="262" max="262" width="2.28515625" style="207" customWidth="1"/>
    <col min="263" max="263" width="2.5703125" style="207" customWidth="1"/>
    <col min="264" max="266" width="2.7109375" style="207" customWidth="1"/>
    <col min="267" max="398" width="10.85546875" style="207" customWidth="1"/>
    <col min="399" max="512" width="8.85546875" style="207"/>
    <col min="513" max="513" width="5.28515625" style="207" customWidth="1"/>
    <col min="514" max="514" width="56.28515625" style="207" customWidth="1"/>
    <col min="515" max="515" width="8.7109375" style="207" customWidth="1"/>
    <col min="516" max="516" width="14.5703125" style="207" customWidth="1"/>
    <col min="517" max="517" width="5.28515625" style="207" customWidth="1"/>
    <col min="518" max="518" width="2.28515625" style="207" customWidth="1"/>
    <col min="519" max="519" width="2.5703125" style="207" customWidth="1"/>
    <col min="520" max="522" width="2.7109375" style="207" customWidth="1"/>
    <col min="523" max="654" width="10.85546875" style="207" customWidth="1"/>
    <col min="655" max="768" width="8.85546875" style="207"/>
    <col min="769" max="769" width="5.28515625" style="207" customWidth="1"/>
    <col min="770" max="770" width="56.28515625" style="207" customWidth="1"/>
    <col min="771" max="771" width="8.7109375" style="207" customWidth="1"/>
    <col min="772" max="772" width="14.5703125" style="207" customWidth="1"/>
    <col min="773" max="773" width="5.28515625" style="207" customWidth="1"/>
    <col min="774" max="774" width="2.28515625" style="207" customWidth="1"/>
    <col min="775" max="775" width="2.5703125" style="207" customWidth="1"/>
    <col min="776" max="778" width="2.7109375" style="207" customWidth="1"/>
    <col min="779" max="910" width="10.85546875" style="207" customWidth="1"/>
    <col min="911" max="1024" width="8.85546875" style="207"/>
    <col min="1025" max="1025" width="5.28515625" style="207" customWidth="1"/>
    <col min="1026" max="1026" width="56.28515625" style="207" customWidth="1"/>
    <col min="1027" max="1027" width="8.7109375" style="207" customWidth="1"/>
    <col min="1028" max="1028" width="14.5703125" style="207" customWidth="1"/>
    <col min="1029" max="1029" width="5.28515625" style="207" customWidth="1"/>
    <col min="1030" max="1030" width="2.28515625" style="207" customWidth="1"/>
    <col min="1031" max="1031" width="2.5703125" style="207" customWidth="1"/>
    <col min="1032" max="1034" width="2.7109375" style="207" customWidth="1"/>
    <col min="1035" max="1166" width="10.85546875" style="207" customWidth="1"/>
    <col min="1167" max="1280" width="8.85546875" style="207"/>
    <col min="1281" max="1281" width="5.28515625" style="207" customWidth="1"/>
    <col min="1282" max="1282" width="56.28515625" style="207" customWidth="1"/>
    <col min="1283" max="1283" width="8.7109375" style="207" customWidth="1"/>
    <col min="1284" max="1284" width="14.5703125" style="207" customWidth="1"/>
    <col min="1285" max="1285" width="5.28515625" style="207" customWidth="1"/>
    <col min="1286" max="1286" width="2.28515625" style="207" customWidth="1"/>
    <col min="1287" max="1287" width="2.5703125" style="207" customWidth="1"/>
    <col min="1288" max="1290" width="2.7109375" style="207" customWidth="1"/>
    <col min="1291" max="1422" width="10.85546875" style="207" customWidth="1"/>
    <col min="1423" max="1536" width="8.85546875" style="207"/>
    <col min="1537" max="1537" width="5.28515625" style="207" customWidth="1"/>
    <col min="1538" max="1538" width="56.28515625" style="207" customWidth="1"/>
    <col min="1539" max="1539" width="8.7109375" style="207" customWidth="1"/>
    <col min="1540" max="1540" width="14.5703125" style="207" customWidth="1"/>
    <col min="1541" max="1541" width="5.28515625" style="207" customWidth="1"/>
    <col min="1542" max="1542" width="2.28515625" style="207" customWidth="1"/>
    <col min="1543" max="1543" width="2.5703125" style="207" customWidth="1"/>
    <col min="1544" max="1546" width="2.7109375" style="207" customWidth="1"/>
    <col min="1547" max="1678" width="10.85546875" style="207" customWidth="1"/>
    <col min="1679" max="1792" width="8.85546875" style="207"/>
    <col min="1793" max="1793" width="5.28515625" style="207" customWidth="1"/>
    <col min="1794" max="1794" width="56.28515625" style="207" customWidth="1"/>
    <col min="1795" max="1795" width="8.7109375" style="207" customWidth="1"/>
    <col min="1796" max="1796" width="14.5703125" style="207" customWidth="1"/>
    <col min="1797" max="1797" width="5.28515625" style="207" customWidth="1"/>
    <col min="1798" max="1798" width="2.28515625" style="207" customWidth="1"/>
    <col min="1799" max="1799" width="2.5703125" style="207" customWidth="1"/>
    <col min="1800" max="1802" width="2.7109375" style="207" customWidth="1"/>
    <col min="1803" max="1934" width="10.85546875" style="207" customWidth="1"/>
    <col min="1935" max="2048" width="8.85546875" style="207"/>
    <col min="2049" max="2049" width="5.28515625" style="207" customWidth="1"/>
    <col min="2050" max="2050" width="56.28515625" style="207" customWidth="1"/>
    <col min="2051" max="2051" width="8.7109375" style="207" customWidth="1"/>
    <col min="2052" max="2052" width="14.5703125" style="207" customWidth="1"/>
    <col min="2053" max="2053" width="5.28515625" style="207" customWidth="1"/>
    <col min="2054" max="2054" width="2.28515625" style="207" customWidth="1"/>
    <col min="2055" max="2055" width="2.5703125" style="207" customWidth="1"/>
    <col min="2056" max="2058" width="2.7109375" style="207" customWidth="1"/>
    <col min="2059" max="2190" width="10.85546875" style="207" customWidth="1"/>
    <col min="2191" max="2304" width="8.85546875" style="207"/>
    <col min="2305" max="2305" width="5.28515625" style="207" customWidth="1"/>
    <col min="2306" max="2306" width="56.28515625" style="207" customWidth="1"/>
    <col min="2307" max="2307" width="8.7109375" style="207" customWidth="1"/>
    <col min="2308" max="2308" width="14.5703125" style="207" customWidth="1"/>
    <col min="2309" max="2309" width="5.28515625" style="207" customWidth="1"/>
    <col min="2310" max="2310" width="2.28515625" style="207" customWidth="1"/>
    <col min="2311" max="2311" width="2.5703125" style="207" customWidth="1"/>
    <col min="2312" max="2314" width="2.7109375" style="207" customWidth="1"/>
    <col min="2315" max="2446" width="10.85546875" style="207" customWidth="1"/>
    <col min="2447" max="2560" width="8.85546875" style="207"/>
    <col min="2561" max="2561" width="5.28515625" style="207" customWidth="1"/>
    <col min="2562" max="2562" width="56.28515625" style="207" customWidth="1"/>
    <col min="2563" max="2563" width="8.7109375" style="207" customWidth="1"/>
    <col min="2564" max="2564" width="14.5703125" style="207" customWidth="1"/>
    <col min="2565" max="2565" width="5.28515625" style="207" customWidth="1"/>
    <col min="2566" max="2566" width="2.28515625" style="207" customWidth="1"/>
    <col min="2567" max="2567" width="2.5703125" style="207" customWidth="1"/>
    <col min="2568" max="2570" width="2.7109375" style="207" customWidth="1"/>
    <col min="2571" max="2702" width="10.85546875" style="207" customWidth="1"/>
    <col min="2703" max="2816" width="8.85546875" style="207"/>
    <col min="2817" max="2817" width="5.28515625" style="207" customWidth="1"/>
    <col min="2818" max="2818" width="56.28515625" style="207" customWidth="1"/>
    <col min="2819" max="2819" width="8.7109375" style="207" customWidth="1"/>
    <col min="2820" max="2820" width="14.5703125" style="207" customWidth="1"/>
    <col min="2821" max="2821" width="5.28515625" style="207" customWidth="1"/>
    <col min="2822" max="2822" width="2.28515625" style="207" customWidth="1"/>
    <col min="2823" max="2823" width="2.5703125" style="207" customWidth="1"/>
    <col min="2824" max="2826" width="2.7109375" style="207" customWidth="1"/>
    <col min="2827" max="2958" width="10.85546875" style="207" customWidth="1"/>
    <col min="2959" max="3072" width="8.85546875" style="207"/>
    <col min="3073" max="3073" width="5.28515625" style="207" customWidth="1"/>
    <col min="3074" max="3074" width="56.28515625" style="207" customWidth="1"/>
    <col min="3075" max="3075" width="8.7109375" style="207" customWidth="1"/>
    <col min="3076" max="3076" width="14.5703125" style="207" customWidth="1"/>
    <col min="3077" max="3077" width="5.28515625" style="207" customWidth="1"/>
    <col min="3078" max="3078" width="2.28515625" style="207" customWidth="1"/>
    <col min="3079" max="3079" width="2.5703125" style="207" customWidth="1"/>
    <col min="3080" max="3082" width="2.7109375" style="207" customWidth="1"/>
    <col min="3083" max="3214" width="10.85546875" style="207" customWidth="1"/>
    <col min="3215" max="3328" width="8.85546875" style="207"/>
    <col min="3329" max="3329" width="5.28515625" style="207" customWidth="1"/>
    <col min="3330" max="3330" width="56.28515625" style="207" customWidth="1"/>
    <col min="3331" max="3331" width="8.7109375" style="207" customWidth="1"/>
    <col min="3332" max="3332" width="14.5703125" style="207" customWidth="1"/>
    <col min="3333" max="3333" width="5.28515625" style="207" customWidth="1"/>
    <col min="3334" max="3334" width="2.28515625" style="207" customWidth="1"/>
    <col min="3335" max="3335" width="2.5703125" style="207" customWidth="1"/>
    <col min="3336" max="3338" width="2.7109375" style="207" customWidth="1"/>
    <col min="3339" max="3470" width="10.85546875" style="207" customWidth="1"/>
    <col min="3471" max="3584" width="8.85546875" style="207"/>
    <col min="3585" max="3585" width="5.28515625" style="207" customWidth="1"/>
    <col min="3586" max="3586" width="56.28515625" style="207" customWidth="1"/>
    <col min="3587" max="3587" width="8.7109375" style="207" customWidth="1"/>
    <col min="3588" max="3588" width="14.5703125" style="207" customWidth="1"/>
    <col min="3589" max="3589" width="5.28515625" style="207" customWidth="1"/>
    <col min="3590" max="3590" width="2.28515625" style="207" customWidth="1"/>
    <col min="3591" max="3591" width="2.5703125" style="207" customWidth="1"/>
    <col min="3592" max="3594" width="2.7109375" style="207" customWidth="1"/>
    <col min="3595" max="3726" width="10.85546875" style="207" customWidth="1"/>
    <col min="3727" max="3840" width="8.85546875" style="207"/>
    <col min="3841" max="3841" width="5.28515625" style="207" customWidth="1"/>
    <col min="3842" max="3842" width="56.28515625" style="207" customWidth="1"/>
    <col min="3843" max="3843" width="8.7109375" style="207" customWidth="1"/>
    <col min="3844" max="3844" width="14.5703125" style="207" customWidth="1"/>
    <col min="3845" max="3845" width="5.28515625" style="207" customWidth="1"/>
    <col min="3846" max="3846" width="2.28515625" style="207" customWidth="1"/>
    <col min="3847" max="3847" width="2.5703125" style="207" customWidth="1"/>
    <col min="3848" max="3850" width="2.7109375" style="207" customWidth="1"/>
    <col min="3851" max="3982" width="10.85546875" style="207" customWidth="1"/>
    <col min="3983" max="4096" width="8.85546875" style="207"/>
    <col min="4097" max="4097" width="5.28515625" style="207" customWidth="1"/>
    <col min="4098" max="4098" width="56.28515625" style="207" customWidth="1"/>
    <col min="4099" max="4099" width="8.7109375" style="207" customWidth="1"/>
    <col min="4100" max="4100" width="14.5703125" style="207" customWidth="1"/>
    <col min="4101" max="4101" width="5.28515625" style="207" customWidth="1"/>
    <col min="4102" max="4102" width="2.28515625" style="207" customWidth="1"/>
    <col min="4103" max="4103" width="2.5703125" style="207" customWidth="1"/>
    <col min="4104" max="4106" width="2.7109375" style="207" customWidth="1"/>
    <col min="4107" max="4238" width="10.85546875" style="207" customWidth="1"/>
    <col min="4239" max="4352" width="8.85546875" style="207"/>
    <col min="4353" max="4353" width="5.28515625" style="207" customWidth="1"/>
    <col min="4354" max="4354" width="56.28515625" style="207" customWidth="1"/>
    <col min="4355" max="4355" width="8.7109375" style="207" customWidth="1"/>
    <col min="4356" max="4356" width="14.5703125" style="207" customWidth="1"/>
    <col min="4357" max="4357" width="5.28515625" style="207" customWidth="1"/>
    <col min="4358" max="4358" width="2.28515625" style="207" customWidth="1"/>
    <col min="4359" max="4359" width="2.5703125" style="207" customWidth="1"/>
    <col min="4360" max="4362" width="2.7109375" style="207" customWidth="1"/>
    <col min="4363" max="4494" width="10.85546875" style="207" customWidth="1"/>
    <col min="4495" max="4608" width="8.85546875" style="207"/>
    <col min="4609" max="4609" width="5.28515625" style="207" customWidth="1"/>
    <col min="4610" max="4610" width="56.28515625" style="207" customWidth="1"/>
    <col min="4611" max="4611" width="8.7109375" style="207" customWidth="1"/>
    <col min="4612" max="4612" width="14.5703125" style="207" customWidth="1"/>
    <col min="4613" max="4613" width="5.28515625" style="207" customWidth="1"/>
    <col min="4614" max="4614" width="2.28515625" style="207" customWidth="1"/>
    <col min="4615" max="4615" width="2.5703125" style="207" customWidth="1"/>
    <col min="4616" max="4618" width="2.7109375" style="207" customWidth="1"/>
    <col min="4619" max="4750" width="10.85546875" style="207" customWidth="1"/>
    <col min="4751" max="4864" width="8.85546875" style="207"/>
    <col min="4865" max="4865" width="5.28515625" style="207" customWidth="1"/>
    <col min="4866" max="4866" width="56.28515625" style="207" customWidth="1"/>
    <col min="4867" max="4867" width="8.7109375" style="207" customWidth="1"/>
    <col min="4868" max="4868" width="14.5703125" style="207" customWidth="1"/>
    <col min="4869" max="4869" width="5.28515625" style="207" customWidth="1"/>
    <col min="4870" max="4870" width="2.28515625" style="207" customWidth="1"/>
    <col min="4871" max="4871" width="2.5703125" style="207" customWidth="1"/>
    <col min="4872" max="4874" width="2.7109375" style="207" customWidth="1"/>
    <col min="4875" max="5006" width="10.85546875" style="207" customWidth="1"/>
    <col min="5007" max="5120" width="8.85546875" style="207"/>
    <col min="5121" max="5121" width="5.28515625" style="207" customWidth="1"/>
    <col min="5122" max="5122" width="56.28515625" style="207" customWidth="1"/>
    <col min="5123" max="5123" width="8.7109375" style="207" customWidth="1"/>
    <col min="5124" max="5124" width="14.5703125" style="207" customWidth="1"/>
    <col min="5125" max="5125" width="5.28515625" style="207" customWidth="1"/>
    <col min="5126" max="5126" width="2.28515625" style="207" customWidth="1"/>
    <col min="5127" max="5127" width="2.5703125" style="207" customWidth="1"/>
    <col min="5128" max="5130" width="2.7109375" style="207" customWidth="1"/>
    <col min="5131" max="5262" width="10.85546875" style="207" customWidth="1"/>
    <col min="5263" max="5376" width="8.85546875" style="207"/>
    <col min="5377" max="5377" width="5.28515625" style="207" customWidth="1"/>
    <col min="5378" max="5378" width="56.28515625" style="207" customWidth="1"/>
    <col min="5379" max="5379" width="8.7109375" style="207" customWidth="1"/>
    <col min="5380" max="5380" width="14.5703125" style="207" customWidth="1"/>
    <col min="5381" max="5381" width="5.28515625" style="207" customWidth="1"/>
    <col min="5382" max="5382" width="2.28515625" style="207" customWidth="1"/>
    <col min="5383" max="5383" width="2.5703125" style="207" customWidth="1"/>
    <col min="5384" max="5386" width="2.7109375" style="207" customWidth="1"/>
    <col min="5387" max="5518" width="10.85546875" style="207" customWidth="1"/>
    <col min="5519" max="5632" width="8.85546875" style="207"/>
    <col min="5633" max="5633" width="5.28515625" style="207" customWidth="1"/>
    <col min="5634" max="5634" width="56.28515625" style="207" customWidth="1"/>
    <col min="5635" max="5635" width="8.7109375" style="207" customWidth="1"/>
    <col min="5636" max="5636" width="14.5703125" style="207" customWidth="1"/>
    <col min="5637" max="5637" width="5.28515625" style="207" customWidth="1"/>
    <col min="5638" max="5638" width="2.28515625" style="207" customWidth="1"/>
    <col min="5639" max="5639" width="2.5703125" style="207" customWidth="1"/>
    <col min="5640" max="5642" width="2.7109375" style="207" customWidth="1"/>
    <col min="5643" max="5774" width="10.85546875" style="207" customWidth="1"/>
    <col min="5775" max="5888" width="8.85546875" style="207"/>
    <col min="5889" max="5889" width="5.28515625" style="207" customWidth="1"/>
    <col min="5890" max="5890" width="56.28515625" style="207" customWidth="1"/>
    <col min="5891" max="5891" width="8.7109375" style="207" customWidth="1"/>
    <col min="5892" max="5892" width="14.5703125" style="207" customWidth="1"/>
    <col min="5893" max="5893" width="5.28515625" style="207" customWidth="1"/>
    <col min="5894" max="5894" width="2.28515625" style="207" customWidth="1"/>
    <col min="5895" max="5895" width="2.5703125" style="207" customWidth="1"/>
    <col min="5896" max="5898" width="2.7109375" style="207" customWidth="1"/>
    <col min="5899" max="6030" width="10.85546875" style="207" customWidth="1"/>
    <col min="6031" max="6144" width="8.85546875" style="207"/>
    <col min="6145" max="6145" width="5.28515625" style="207" customWidth="1"/>
    <col min="6146" max="6146" width="56.28515625" style="207" customWidth="1"/>
    <col min="6147" max="6147" width="8.7109375" style="207" customWidth="1"/>
    <col min="6148" max="6148" width="14.5703125" style="207" customWidth="1"/>
    <col min="6149" max="6149" width="5.28515625" style="207" customWidth="1"/>
    <col min="6150" max="6150" width="2.28515625" style="207" customWidth="1"/>
    <col min="6151" max="6151" width="2.5703125" style="207" customWidth="1"/>
    <col min="6152" max="6154" width="2.7109375" style="207" customWidth="1"/>
    <col min="6155" max="6286" width="10.85546875" style="207" customWidth="1"/>
    <col min="6287" max="6400" width="8.85546875" style="207"/>
    <col min="6401" max="6401" width="5.28515625" style="207" customWidth="1"/>
    <col min="6402" max="6402" width="56.28515625" style="207" customWidth="1"/>
    <col min="6403" max="6403" width="8.7109375" style="207" customWidth="1"/>
    <col min="6404" max="6404" width="14.5703125" style="207" customWidth="1"/>
    <col min="6405" max="6405" width="5.28515625" style="207" customWidth="1"/>
    <col min="6406" max="6406" width="2.28515625" style="207" customWidth="1"/>
    <col min="6407" max="6407" width="2.5703125" style="207" customWidth="1"/>
    <col min="6408" max="6410" width="2.7109375" style="207" customWidth="1"/>
    <col min="6411" max="6542" width="10.85546875" style="207" customWidth="1"/>
    <col min="6543" max="6656" width="8.85546875" style="207"/>
    <col min="6657" max="6657" width="5.28515625" style="207" customWidth="1"/>
    <col min="6658" max="6658" width="56.28515625" style="207" customWidth="1"/>
    <col min="6659" max="6659" width="8.7109375" style="207" customWidth="1"/>
    <col min="6660" max="6660" width="14.5703125" style="207" customWidth="1"/>
    <col min="6661" max="6661" width="5.28515625" style="207" customWidth="1"/>
    <col min="6662" max="6662" width="2.28515625" style="207" customWidth="1"/>
    <col min="6663" max="6663" width="2.5703125" style="207" customWidth="1"/>
    <col min="6664" max="6666" width="2.7109375" style="207" customWidth="1"/>
    <col min="6667" max="6798" width="10.85546875" style="207" customWidth="1"/>
    <col min="6799" max="6912" width="8.85546875" style="207"/>
    <col min="6913" max="6913" width="5.28515625" style="207" customWidth="1"/>
    <col min="6914" max="6914" width="56.28515625" style="207" customWidth="1"/>
    <col min="6915" max="6915" width="8.7109375" style="207" customWidth="1"/>
    <col min="6916" max="6916" width="14.5703125" style="207" customWidth="1"/>
    <col min="6917" max="6917" width="5.28515625" style="207" customWidth="1"/>
    <col min="6918" max="6918" width="2.28515625" style="207" customWidth="1"/>
    <col min="6919" max="6919" width="2.5703125" style="207" customWidth="1"/>
    <col min="6920" max="6922" width="2.7109375" style="207" customWidth="1"/>
    <col min="6923" max="7054" width="10.85546875" style="207" customWidth="1"/>
    <col min="7055" max="7168" width="8.85546875" style="207"/>
    <col min="7169" max="7169" width="5.28515625" style="207" customWidth="1"/>
    <col min="7170" max="7170" width="56.28515625" style="207" customWidth="1"/>
    <col min="7171" max="7171" width="8.7109375" style="207" customWidth="1"/>
    <col min="7172" max="7172" width="14.5703125" style="207" customWidth="1"/>
    <col min="7173" max="7173" width="5.28515625" style="207" customWidth="1"/>
    <col min="7174" max="7174" width="2.28515625" style="207" customWidth="1"/>
    <col min="7175" max="7175" width="2.5703125" style="207" customWidth="1"/>
    <col min="7176" max="7178" width="2.7109375" style="207" customWidth="1"/>
    <col min="7179" max="7310" width="10.85546875" style="207" customWidth="1"/>
    <col min="7311" max="7424" width="8.85546875" style="207"/>
    <col min="7425" max="7425" width="5.28515625" style="207" customWidth="1"/>
    <col min="7426" max="7426" width="56.28515625" style="207" customWidth="1"/>
    <col min="7427" max="7427" width="8.7109375" style="207" customWidth="1"/>
    <col min="7428" max="7428" width="14.5703125" style="207" customWidth="1"/>
    <col min="7429" max="7429" width="5.28515625" style="207" customWidth="1"/>
    <col min="7430" max="7430" width="2.28515625" style="207" customWidth="1"/>
    <col min="7431" max="7431" width="2.5703125" style="207" customWidth="1"/>
    <col min="7432" max="7434" width="2.7109375" style="207" customWidth="1"/>
    <col min="7435" max="7566" width="10.85546875" style="207" customWidth="1"/>
    <col min="7567" max="7680" width="8.85546875" style="207"/>
    <col min="7681" max="7681" width="5.28515625" style="207" customWidth="1"/>
    <col min="7682" max="7682" width="56.28515625" style="207" customWidth="1"/>
    <col min="7683" max="7683" width="8.7109375" style="207" customWidth="1"/>
    <col min="7684" max="7684" width="14.5703125" style="207" customWidth="1"/>
    <col min="7685" max="7685" width="5.28515625" style="207" customWidth="1"/>
    <col min="7686" max="7686" width="2.28515625" style="207" customWidth="1"/>
    <col min="7687" max="7687" width="2.5703125" style="207" customWidth="1"/>
    <col min="7688" max="7690" width="2.7109375" style="207" customWidth="1"/>
    <col min="7691" max="7822" width="10.85546875" style="207" customWidth="1"/>
    <col min="7823" max="7936" width="8.85546875" style="207"/>
    <col min="7937" max="7937" width="5.28515625" style="207" customWidth="1"/>
    <col min="7938" max="7938" width="56.28515625" style="207" customWidth="1"/>
    <col min="7939" max="7939" width="8.7109375" style="207" customWidth="1"/>
    <col min="7940" max="7940" width="14.5703125" style="207" customWidth="1"/>
    <col min="7941" max="7941" width="5.28515625" style="207" customWidth="1"/>
    <col min="7942" max="7942" width="2.28515625" style="207" customWidth="1"/>
    <col min="7943" max="7943" width="2.5703125" style="207" customWidth="1"/>
    <col min="7944" max="7946" width="2.7109375" style="207" customWidth="1"/>
    <col min="7947" max="8078" width="10.85546875" style="207" customWidth="1"/>
    <col min="8079" max="8192" width="8.85546875" style="207"/>
    <col min="8193" max="8193" width="5.28515625" style="207" customWidth="1"/>
    <col min="8194" max="8194" width="56.28515625" style="207" customWidth="1"/>
    <col min="8195" max="8195" width="8.7109375" style="207" customWidth="1"/>
    <col min="8196" max="8196" width="14.5703125" style="207" customWidth="1"/>
    <col min="8197" max="8197" width="5.28515625" style="207" customWidth="1"/>
    <col min="8198" max="8198" width="2.28515625" style="207" customWidth="1"/>
    <col min="8199" max="8199" width="2.5703125" style="207" customWidth="1"/>
    <col min="8200" max="8202" width="2.7109375" style="207" customWidth="1"/>
    <col min="8203" max="8334" width="10.85546875" style="207" customWidth="1"/>
    <col min="8335" max="8448" width="8.85546875" style="207"/>
    <col min="8449" max="8449" width="5.28515625" style="207" customWidth="1"/>
    <col min="8450" max="8450" width="56.28515625" style="207" customWidth="1"/>
    <col min="8451" max="8451" width="8.7109375" style="207" customWidth="1"/>
    <col min="8452" max="8452" width="14.5703125" style="207" customWidth="1"/>
    <col min="8453" max="8453" width="5.28515625" style="207" customWidth="1"/>
    <col min="8454" max="8454" width="2.28515625" style="207" customWidth="1"/>
    <col min="8455" max="8455" width="2.5703125" style="207" customWidth="1"/>
    <col min="8456" max="8458" width="2.7109375" style="207" customWidth="1"/>
    <col min="8459" max="8590" width="10.85546875" style="207" customWidth="1"/>
    <col min="8591" max="8704" width="8.85546875" style="207"/>
    <col min="8705" max="8705" width="5.28515625" style="207" customWidth="1"/>
    <col min="8706" max="8706" width="56.28515625" style="207" customWidth="1"/>
    <col min="8707" max="8707" width="8.7109375" style="207" customWidth="1"/>
    <col min="8708" max="8708" width="14.5703125" style="207" customWidth="1"/>
    <col min="8709" max="8709" width="5.28515625" style="207" customWidth="1"/>
    <col min="8710" max="8710" width="2.28515625" style="207" customWidth="1"/>
    <col min="8711" max="8711" width="2.5703125" style="207" customWidth="1"/>
    <col min="8712" max="8714" width="2.7109375" style="207" customWidth="1"/>
    <col min="8715" max="8846" width="10.85546875" style="207" customWidth="1"/>
    <col min="8847" max="8960" width="8.85546875" style="207"/>
    <col min="8961" max="8961" width="5.28515625" style="207" customWidth="1"/>
    <col min="8962" max="8962" width="56.28515625" style="207" customWidth="1"/>
    <col min="8963" max="8963" width="8.7109375" style="207" customWidth="1"/>
    <col min="8964" max="8964" width="14.5703125" style="207" customWidth="1"/>
    <col min="8965" max="8965" width="5.28515625" style="207" customWidth="1"/>
    <col min="8966" max="8966" width="2.28515625" style="207" customWidth="1"/>
    <col min="8967" max="8967" width="2.5703125" style="207" customWidth="1"/>
    <col min="8968" max="8970" width="2.7109375" style="207" customWidth="1"/>
    <col min="8971" max="9102" width="10.85546875" style="207" customWidth="1"/>
    <col min="9103" max="9216" width="8.85546875" style="207"/>
    <col min="9217" max="9217" width="5.28515625" style="207" customWidth="1"/>
    <col min="9218" max="9218" width="56.28515625" style="207" customWidth="1"/>
    <col min="9219" max="9219" width="8.7109375" style="207" customWidth="1"/>
    <col min="9220" max="9220" width="14.5703125" style="207" customWidth="1"/>
    <col min="9221" max="9221" width="5.28515625" style="207" customWidth="1"/>
    <col min="9222" max="9222" width="2.28515625" style="207" customWidth="1"/>
    <col min="9223" max="9223" width="2.5703125" style="207" customWidth="1"/>
    <col min="9224" max="9226" width="2.7109375" style="207" customWidth="1"/>
    <col min="9227" max="9358" width="10.85546875" style="207" customWidth="1"/>
    <col min="9359" max="9472" width="8.85546875" style="207"/>
    <col min="9473" max="9473" width="5.28515625" style="207" customWidth="1"/>
    <col min="9474" max="9474" width="56.28515625" style="207" customWidth="1"/>
    <col min="9475" max="9475" width="8.7109375" style="207" customWidth="1"/>
    <col min="9476" max="9476" width="14.5703125" style="207" customWidth="1"/>
    <col min="9477" max="9477" width="5.28515625" style="207" customWidth="1"/>
    <col min="9478" max="9478" width="2.28515625" style="207" customWidth="1"/>
    <col min="9479" max="9479" width="2.5703125" style="207" customWidth="1"/>
    <col min="9480" max="9482" width="2.7109375" style="207" customWidth="1"/>
    <col min="9483" max="9614" width="10.85546875" style="207" customWidth="1"/>
    <col min="9615" max="9728" width="8.85546875" style="207"/>
    <col min="9729" max="9729" width="5.28515625" style="207" customWidth="1"/>
    <col min="9730" max="9730" width="56.28515625" style="207" customWidth="1"/>
    <col min="9731" max="9731" width="8.7109375" style="207" customWidth="1"/>
    <col min="9732" max="9732" width="14.5703125" style="207" customWidth="1"/>
    <col min="9733" max="9733" width="5.28515625" style="207" customWidth="1"/>
    <col min="9734" max="9734" width="2.28515625" style="207" customWidth="1"/>
    <col min="9735" max="9735" width="2.5703125" style="207" customWidth="1"/>
    <col min="9736" max="9738" width="2.7109375" style="207" customWidth="1"/>
    <col min="9739" max="9870" width="10.85546875" style="207" customWidth="1"/>
    <col min="9871" max="9984" width="8.85546875" style="207"/>
    <col min="9985" max="9985" width="5.28515625" style="207" customWidth="1"/>
    <col min="9986" max="9986" width="56.28515625" style="207" customWidth="1"/>
    <col min="9987" max="9987" width="8.7109375" style="207" customWidth="1"/>
    <col min="9988" max="9988" width="14.5703125" style="207" customWidth="1"/>
    <col min="9989" max="9989" width="5.28515625" style="207" customWidth="1"/>
    <col min="9990" max="9990" width="2.28515625" style="207" customWidth="1"/>
    <col min="9991" max="9991" width="2.5703125" style="207" customWidth="1"/>
    <col min="9992" max="9994" width="2.7109375" style="207" customWidth="1"/>
    <col min="9995" max="10126" width="10.85546875" style="207" customWidth="1"/>
    <col min="10127" max="10240" width="8.85546875" style="207"/>
    <col min="10241" max="10241" width="5.28515625" style="207" customWidth="1"/>
    <col min="10242" max="10242" width="56.28515625" style="207" customWidth="1"/>
    <col min="10243" max="10243" width="8.7109375" style="207" customWidth="1"/>
    <col min="10244" max="10244" width="14.5703125" style="207" customWidth="1"/>
    <col min="10245" max="10245" width="5.28515625" style="207" customWidth="1"/>
    <col min="10246" max="10246" width="2.28515625" style="207" customWidth="1"/>
    <col min="10247" max="10247" width="2.5703125" style="207" customWidth="1"/>
    <col min="10248" max="10250" width="2.7109375" style="207" customWidth="1"/>
    <col min="10251" max="10382" width="10.85546875" style="207" customWidth="1"/>
    <col min="10383" max="10496" width="8.85546875" style="207"/>
    <col min="10497" max="10497" width="5.28515625" style="207" customWidth="1"/>
    <col min="10498" max="10498" width="56.28515625" style="207" customWidth="1"/>
    <col min="10499" max="10499" width="8.7109375" style="207" customWidth="1"/>
    <col min="10500" max="10500" width="14.5703125" style="207" customWidth="1"/>
    <col min="10501" max="10501" width="5.28515625" style="207" customWidth="1"/>
    <col min="10502" max="10502" width="2.28515625" style="207" customWidth="1"/>
    <col min="10503" max="10503" width="2.5703125" style="207" customWidth="1"/>
    <col min="10504" max="10506" width="2.7109375" style="207" customWidth="1"/>
    <col min="10507" max="10638" width="10.85546875" style="207" customWidth="1"/>
    <col min="10639" max="10752" width="8.85546875" style="207"/>
    <col min="10753" max="10753" width="5.28515625" style="207" customWidth="1"/>
    <col min="10754" max="10754" width="56.28515625" style="207" customWidth="1"/>
    <col min="10755" max="10755" width="8.7109375" style="207" customWidth="1"/>
    <col min="10756" max="10756" width="14.5703125" style="207" customWidth="1"/>
    <col min="10757" max="10757" width="5.28515625" style="207" customWidth="1"/>
    <col min="10758" max="10758" width="2.28515625" style="207" customWidth="1"/>
    <col min="10759" max="10759" width="2.5703125" style="207" customWidth="1"/>
    <col min="10760" max="10762" width="2.7109375" style="207" customWidth="1"/>
    <col min="10763" max="10894" width="10.85546875" style="207" customWidth="1"/>
    <col min="10895" max="11008" width="8.85546875" style="207"/>
    <col min="11009" max="11009" width="5.28515625" style="207" customWidth="1"/>
    <col min="11010" max="11010" width="56.28515625" style="207" customWidth="1"/>
    <col min="11011" max="11011" width="8.7109375" style="207" customWidth="1"/>
    <col min="11012" max="11012" width="14.5703125" style="207" customWidth="1"/>
    <col min="11013" max="11013" width="5.28515625" style="207" customWidth="1"/>
    <col min="11014" max="11014" width="2.28515625" style="207" customWidth="1"/>
    <col min="11015" max="11015" width="2.5703125" style="207" customWidth="1"/>
    <col min="11016" max="11018" width="2.7109375" style="207" customWidth="1"/>
    <col min="11019" max="11150" width="10.85546875" style="207" customWidth="1"/>
    <col min="11151" max="11264" width="8.85546875" style="207"/>
    <col min="11265" max="11265" width="5.28515625" style="207" customWidth="1"/>
    <col min="11266" max="11266" width="56.28515625" style="207" customWidth="1"/>
    <col min="11267" max="11267" width="8.7109375" style="207" customWidth="1"/>
    <col min="11268" max="11268" width="14.5703125" style="207" customWidth="1"/>
    <col min="11269" max="11269" width="5.28515625" style="207" customWidth="1"/>
    <col min="11270" max="11270" width="2.28515625" style="207" customWidth="1"/>
    <col min="11271" max="11271" width="2.5703125" style="207" customWidth="1"/>
    <col min="11272" max="11274" width="2.7109375" style="207" customWidth="1"/>
    <col min="11275" max="11406" width="10.85546875" style="207" customWidth="1"/>
    <col min="11407" max="11520" width="8.85546875" style="207"/>
    <col min="11521" max="11521" width="5.28515625" style="207" customWidth="1"/>
    <col min="11522" max="11522" width="56.28515625" style="207" customWidth="1"/>
    <col min="11523" max="11523" width="8.7109375" style="207" customWidth="1"/>
    <col min="11524" max="11524" width="14.5703125" style="207" customWidth="1"/>
    <col min="11525" max="11525" width="5.28515625" style="207" customWidth="1"/>
    <col min="11526" max="11526" width="2.28515625" style="207" customWidth="1"/>
    <col min="11527" max="11527" width="2.5703125" style="207" customWidth="1"/>
    <col min="11528" max="11530" width="2.7109375" style="207" customWidth="1"/>
    <col min="11531" max="11662" width="10.85546875" style="207" customWidth="1"/>
    <col min="11663" max="11776" width="8.85546875" style="207"/>
    <col min="11777" max="11777" width="5.28515625" style="207" customWidth="1"/>
    <col min="11778" max="11778" width="56.28515625" style="207" customWidth="1"/>
    <col min="11779" max="11779" width="8.7109375" style="207" customWidth="1"/>
    <col min="11780" max="11780" width="14.5703125" style="207" customWidth="1"/>
    <col min="11781" max="11781" width="5.28515625" style="207" customWidth="1"/>
    <col min="11782" max="11782" width="2.28515625" style="207" customWidth="1"/>
    <col min="11783" max="11783" width="2.5703125" style="207" customWidth="1"/>
    <col min="11784" max="11786" width="2.7109375" style="207" customWidth="1"/>
    <col min="11787" max="11918" width="10.85546875" style="207" customWidth="1"/>
    <col min="11919" max="12032" width="8.85546875" style="207"/>
    <col min="12033" max="12033" width="5.28515625" style="207" customWidth="1"/>
    <col min="12034" max="12034" width="56.28515625" style="207" customWidth="1"/>
    <col min="12035" max="12035" width="8.7109375" style="207" customWidth="1"/>
    <col min="12036" max="12036" width="14.5703125" style="207" customWidth="1"/>
    <col min="12037" max="12037" width="5.28515625" style="207" customWidth="1"/>
    <col min="12038" max="12038" width="2.28515625" style="207" customWidth="1"/>
    <col min="12039" max="12039" width="2.5703125" style="207" customWidth="1"/>
    <col min="12040" max="12042" width="2.7109375" style="207" customWidth="1"/>
    <col min="12043" max="12174" width="10.85546875" style="207" customWidth="1"/>
    <col min="12175" max="12288" width="8.85546875" style="207"/>
    <col min="12289" max="12289" width="5.28515625" style="207" customWidth="1"/>
    <col min="12290" max="12290" width="56.28515625" style="207" customWidth="1"/>
    <col min="12291" max="12291" width="8.7109375" style="207" customWidth="1"/>
    <col min="12292" max="12292" width="14.5703125" style="207" customWidth="1"/>
    <col min="12293" max="12293" width="5.28515625" style="207" customWidth="1"/>
    <col min="12294" max="12294" width="2.28515625" style="207" customWidth="1"/>
    <col min="12295" max="12295" width="2.5703125" style="207" customWidth="1"/>
    <col min="12296" max="12298" width="2.7109375" style="207" customWidth="1"/>
    <col min="12299" max="12430" width="10.85546875" style="207" customWidth="1"/>
    <col min="12431" max="12544" width="8.85546875" style="207"/>
    <col min="12545" max="12545" width="5.28515625" style="207" customWidth="1"/>
    <col min="12546" max="12546" width="56.28515625" style="207" customWidth="1"/>
    <col min="12547" max="12547" width="8.7109375" style="207" customWidth="1"/>
    <col min="12548" max="12548" width="14.5703125" style="207" customWidth="1"/>
    <col min="12549" max="12549" width="5.28515625" style="207" customWidth="1"/>
    <col min="12550" max="12550" width="2.28515625" style="207" customWidth="1"/>
    <col min="12551" max="12551" width="2.5703125" style="207" customWidth="1"/>
    <col min="12552" max="12554" width="2.7109375" style="207" customWidth="1"/>
    <col min="12555" max="12686" width="10.85546875" style="207" customWidth="1"/>
    <col min="12687" max="12800" width="8.85546875" style="207"/>
    <col min="12801" max="12801" width="5.28515625" style="207" customWidth="1"/>
    <col min="12802" max="12802" width="56.28515625" style="207" customWidth="1"/>
    <col min="12803" max="12803" width="8.7109375" style="207" customWidth="1"/>
    <col min="12804" max="12804" width="14.5703125" style="207" customWidth="1"/>
    <col min="12805" max="12805" width="5.28515625" style="207" customWidth="1"/>
    <col min="12806" max="12806" width="2.28515625" style="207" customWidth="1"/>
    <col min="12807" max="12807" width="2.5703125" style="207" customWidth="1"/>
    <col min="12808" max="12810" width="2.7109375" style="207" customWidth="1"/>
    <col min="12811" max="12942" width="10.85546875" style="207" customWidth="1"/>
    <col min="12943" max="13056" width="8.85546875" style="207"/>
    <col min="13057" max="13057" width="5.28515625" style="207" customWidth="1"/>
    <col min="13058" max="13058" width="56.28515625" style="207" customWidth="1"/>
    <col min="13059" max="13059" width="8.7109375" style="207" customWidth="1"/>
    <col min="13060" max="13060" width="14.5703125" style="207" customWidth="1"/>
    <col min="13061" max="13061" width="5.28515625" style="207" customWidth="1"/>
    <col min="13062" max="13062" width="2.28515625" style="207" customWidth="1"/>
    <col min="13063" max="13063" width="2.5703125" style="207" customWidth="1"/>
    <col min="13064" max="13066" width="2.7109375" style="207" customWidth="1"/>
    <col min="13067" max="13198" width="10.85546875" style="207" customWidth="1"/>
    <col min="13199" max="13312" width="8.85546875" style="207"/>
    <col min="13313" max="13313" width="5.28515625" style="207" customWidth="1"/>
    <col min="13314" max="13314" width="56.28515625" style="207" customWidth="1"/>
    <col min="13315" max="13315" width="8.7109375" style="207" customWidth="1"/>
    <col min="13316" max="13316" width="14.5703125" style="207" customWidth="1"/>
    <col min="13317" max="13317" width="5.28515625" style="207" customWidth="1"/>
    <col min="13318" max="13318" width="2.28515625" style="207" customWidth="1"/>
    <col min="13319" max="13319" width="2.5703125" style="207" customWidth="1"/>
    <col min="13320" max="13322" width="2.7109375" style="207" customWidth="1"/>
    <col min="13323" max="13454" width="10.85546875" style="207" customWidth="1"/>
    <col min="13455" max="13568" width="8.85546875" style="207"/>
    <col min="13569" max="13569" width="5.28515625" style="207" customWidth="1"/>
    <col min="13570" max="13570" width="56.28515625" style="207" customWidth="1"/>
    <col min="13571" max="13571" width="8.7109375" style="207" customWidth="1"/>
    <col min="13572" max="13572" width="14.5703125" style="207" customWidth="1"/>
    <col min="13573" max="13573" width="5.28515625" style="207" customWidth="1"/>
    <col min="13574" max="13574" width="2.28515625" style="207" customWidth="1"/>
    <col min="13575" max="13575" width="2.5703125" style="207" customWidth="1"/>
    <col min="13576" max="13578" width="2.7109375" style="207" customWidth="1"/>
    <col min="13579" max="13710" width="10.85546875" style="207" customWidth="1"/>
    <col min="13711" max="13824" width="8.85546875" style="207"/>
    <col min="13825" max="13825" width="5.28515625" style="207" customWidth="1"/>
    <col min="13826" max="13826" width="56.28515625" style="207" customWidth="1"/>
    <col min="13827" max="13827" width="8.7109375" style="207" customWidth="1"/>
    <col min="13828" max="13828" width="14.5703125" style="207" customWidth="1"/>
    <col min="13829" max="13829" width="5.28515625" style="207" customWidth="1"/>
    <col min="13830" max="13830" width="2.28515625" style="207" customWidth="1"/>
    <col min="13831" max="13831" width="2.5703125" style="207" customWidth="1"/>
    <col min="13832" max="13834" width="2.7109375" style="207" customWidth="1"/>
    <col min="13835" max="13966" width="10.85546875" style="207" customWidth="1"/>
    <col min="13967" max="14080" width="8.85546875" style="207"/>
    <col min="14081" max="14081" width="5.28515625" style="207" customWidth="1"/>
    <col min="14082" max="14082" width="56.28515625" style="207" customWidth="1"/>
    <col min="14083" max="14083" width="8.7109375" style="207" customWidth="1"/>
    <col min="14084" max="14084" width="14.5703125" style="207" customWidth="1"/>
    <col min="14085" max="14085" width="5.28515625" style="207" customWidth="1"/>
    <col min="14086" max="14086" width="2.28515625" style="207" customWidth="1"/>
    <col min="14087" max="14087" width="2.5703125" style="207" customWidth="1"/>
    <col min="14088" max="14090" width="2.7109375" style="207" customWidth="1"/>
    <col min="14091" max="14222" width="10.85546875" style="207" customWidth="1"/>
    <col min="14223" max="14336" width="8.85546875" style="207"/>
    <col min="14337" max="14337" width="5.28515625" style="207" customWidth="1"/>
    <col min="14338" max="14338" width="56.28515625" style="207" customWidth="1"/>
    <col min="14339" max="14339" width="8.7109375" style="207" customWidth="1"/>
    <col min="14340" max="14340" width="14.5703125" style="207" customWidth="1"/>
    <col min="14341" max="14341" width="5.28515625" style="207" customWidth="1"/>
    <col min="14342" max="14342" width="2.28515625" style="207" customWidth="1"/>
    <col min="14343" max="14343" width="2.5703125" style="207" customWidth="1"/>
    <col min="14344" max="14346" width="2.7109375" style="207" customWidth="1"/>
    <col min="14347" max="14478" width="10.85546875" style="207" customWidth="1"/>
    <col min="14479" max="14592" width="8.85546875" style="207"/>
    <col min="14593" max="14593" width="5.28515625" style="207" customWidth="1"/>
    <col min="14594" max="14594" width="56.28515625" style="207" customWidth="1"/>
    <col min="14595" max="14595" width="8.7109375" style="207" customWidth="1"/>
    <col min="14596" max="14596" width="14.5703125" style="207" customWidth="1"/>
    <col min="14597" max="14597" width="5.28515625" style="207" customWidth="1"/>
    <col min="14598" max="14598" width="2.28515625" style="207" customWidth="1"/>
    <col min="14599" max="14599" width="2.5703125" style="207" customWidth="1"/>
    <col min="14600" max="14602" width="2.7109375" style="207" customWidth="1"/>
    <col min="14603" max="14734" width="10.85546875" style="207" customWidth="1"/>
    <col min="14735" max="14848" width="8.85546875" style="207"/>
    <col min="14849" max="14849" width="5.28515625" style="207" customWidth="1"/>
    <col min="14850" max="14850" width="56.28515625" style="207" customWidth="1"/>
    <col min="14851" max="14851" width="8.7109375" style="207" customWidth="1"/>
    <col min="14852" max="14852" width="14.5703125" style="207" customWidth="1"/>
    <col min="14853" max="14853" width="5.28515625" style="207" customWidth="1"/>
    <col min="14854" max="14854" width="2.28515625" style="207" customWidth="1"/>
    <col min="14855" max="14855" width="2.5703125" style="207" customWidth="1"/>
    <col min="14856" max="14858" width="2.7109375" style="207" customWidth="1"/>
    <col min="14859" max="14990" width="10.85546875" style="207" customWidth="1"/>
    <col min="14991" max="15104" width="8.85546875" style="207"/>
    <col min="15105" max="15105" width="5.28515625" style="207" customWidth="1"/>
    <col min="15106" max="15106" width="56.28515625" style="207" customWidth="1"/>
    <col min="15107" max="15107" width="8.7109375" style="207" customWidth="1"/>
    <col min="15108" max="15108" width="14.5703125" style="207" customWidth="1"/>
    <col min="15109" max="15109" width="5.28515625" style="207" customWidth="1"/>
    <col min="15110" max="15110" width="2.28515625" style="207" customWidth="1"/>
    <col min="15111" max="15111" width="2.5703125" style="207" customWidth="1"/>
    <col min="15112" max="15114" width="2.7109375" style="207" customWidth="1"/>
    <col min="15115" max="15246" width="10.85546875" style="207" customWidth="1"/>
    <col min="15247" max="15360" width="8.85546875" style="207"/>
    <col min="15361" max="15361" width="5.28515625" style="207" customWidth="1"/>
    <col min="15362" max="15362" width="56.28515625" style="207" customWidth="1"/>
    <col min="15363" max="15363" width="8.7109375" style="207" customWidth="1"/>
    <col min="15364" max="15364" width="14.5703125" style="207" customWidth="1"/>
    <col min="15365" max="15365" width="5.28515625" style="207" customWidth="1"/>
    <col min="15366" max="15366" width="2.28515625" style="207" customWidth="1"/>
    <col min="15367" max="15367" width="2.5703125" style="207" customWidth="1"/>
    <col min="15368" max="15370" width="2.7109375" style="207" customWidth="1"/>
    <col min="15371" max="15502" width="10.85546875" style="207" customWidth="1"/>
    <col min="15503" max="15616" width="8.85546875" style="207"/>
    <col min="15617" max="15617" width="5.28515625" style="207" customWidth="1"/>
    <col min="15618" max="15618" width="56.28515625" style="207" customWidth="1"/>
    <col min="15619" max="15619" width="8.7109375" style="207" customWidth="1"/>
    <col min="15620" max="15620" width="14.5703125" style="207" customWidth="1"/>
    <col min="15621" max="15621" width="5.28515625" style="207" customWidth="1"/>
    <col min="15622" max="15622" width="2.28515625" style="207" customWidth="1"/>
    <col min="15623" max="15623" width="2.5703125" style="207" customWidth="1"/>
    <col min="15624" max="15626" width="2.7109375" style="207" customWidth="1"/>
    <col min="15627" max="15758" width="10.85546875" style="207" customWidth="1"/>
    <col min="15759" max="15872" width="8.85546875" style="207"/>
    <col min="15873" max="15873" width="5.28515625" style="207" customWidth="1"/>
    <col min="15874" max="15874" width="56.28515625" style="207" customWidth="1"/>
    <col min="15875" max="15875" width="8.7109375" style="207" customWidth="1"/>
    <col min="15876" max="15876" width="14.5703125" style="207" customWidth="1"/>
    <col min="15877" max="15877" width="5.28515625" style="207" customWidth="1"/>
    <col min="15878" max="15878" width="2.28515625" style="207" customWidth="1"/>
    <col min="15879" max="15879" width="2.5703125" style="207" customWidth="1"/>
    <col min="15880" max="15882" width="2.7109375" style="207" customWidth="1"/>
    <col min="15883" max="16014" width="10.85546875" style="207" customWidth="1"/>
    <col min="16015" max="16128" width="8.85546875" style="207"/>
    <col min="16129" max="16129" width="5.28515625" style="207" customWidth="1"/>
    <col min="16130" max="16130" width="56.28515625" style="207" customWidth="1"/>
    <col min="16131" max="16131" width="8.7109375" style="207" customWidth="1"/>
    <col min="16132" max="16132" width="14.5703125" style="207" customWidth="1"/>
    <col min="16133" max="16133" width="5.28515625" style="207" customWidth="1"/>
    <col min="16134" max="16134" width="2.28515625" style="207" customWidth="1"/>
    <col min="16135" max="16135" width="2.5703125" style="207" customWidth="1"/>
    <col min="16136" max="16138" width="2.7109375" style="207" customWidth="1"/>
    <col min="16139" max="16270" width="10.85546875" style="207" customWidth="1"/>
    <col min="16271" max="16384" width="8.85546875" style="207"/>
  </cols>
  <sheetData>
    <row r="1" spans="1:142" s="199" customFormat="1" ht="29.45" customHeight="1" thickTop="1" thickBot="1" x14ac:dyDescent="0.3">
      <c r="A1" s="899" t="s">
        <v>317</v>
      </c>
      <c r="B1" s="1041" t="s">
        <v>318</v>
      </c>
      <c r="C1" s="1041"/>
      <c r="D1" s="1041"/>
      <c r="E1" s="900">
        <v>2017</v>
      </c>
      <c r="F1" s="901" t="s">
        <v>23</v>
      </c>
      <c r="G1" s="902" t="s">
        <v>319</v>
      </c>
      <c r="H1" s="903"/>
      <c r="I1" s="903"/>
      <c r="J1" s="904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</row>
    <row r="2" spans="1:142" s="201" customFormat="1" ht="9" customHeight="1" x14ac:dyDescent="0.25">
      <c r="A2" s="905"/>
      <c r="B2" s="906"/>
      <c r="C2" s="907"/>
      <c r="D2" s="908"/>
      <c r="E2" s="909"/>
      <c r="F2" s="910"/>
      <c r="G2" s="911"/>
      <c r="H2" s="912"/>
      <c r="I2" s="912"/>
      <c r="J2" s="913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</row>
    <row r="3" spans="1:142" s="202" customFormat="1" ht="20.25" customHeight="1" x14ac:dyDescent="0.25">
      <c r="A3" s="914" t="s">
        <v>320</v>
      </c>
      <c r="B3" s="915" t="s">
        <v>321</v>
      </c>
      <c r="C3" s="916"/>
      <c r="D3" s="917"/>
      <c r="E3" s="918"/>
      <c r="F3" s="919" t="s">
        <v>322</v>
      </c>
      <c r="G3" s="920" t="s">
        <v>34</v>
      </c>
      <c r="H3" s="921"/>
      <c r="I3" s="921"/>
      <c r="J3" s="922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</row>
    <row r="4" spans="1:142" s="202" customFormat="1" ht="20.25" customHeight="1" x14ac:dyDescent="0.25">
      <c r="A4" s="914" t="s">
        <v>323</v>
      </c>
      <c r="B4" s="915" t="s">
        <v>324</v>
      </c>
      <c r="C4" s="923" t="s">
        <v>325</v>
      </c>
      <c r="D4" s="917" t="s">
        <v>326</v>
      </c>
      <c r="E4" s="918"/>
      <c r="F4" s="919" t="s">
        <v>322</v>
      </c>
      <c r="G4" s="920" t="s">
        <v>34</v>
      </c>
      <c r="H4" s="921" t="s">
        <v>320</v>
      </c>
      <c r="I4" s="921"/>
      <c r="J4" s="922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</row>
    <row r="5" spans="1:142" s="202" customFormat="1" ht="20.25" customHeight="1" x14ac:dyDescent="0.25">
      <c r="A5" s="914"/>
      <c r="B5" s="915" t="s">
        <v>327</v>
      </c>
      <c r="C5" s="923" t="s">
        <v>325</v>
      </c>
      <c r="D5" s="917" t="s">
        <v>92</v>
      </c>
      <c r="E5" s="924">
        <v>5000</v>
      </c>
      <c r="F5" s="919"/>
      <c r="G5" s="920"/>
      <c r="H5" s="921"/>
      <c r="I5" s="921"/>
      <c r="J5" s="922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</row>
    <row r="6" spans="1:142" s="202" customFormat="1" ht="20.25" customHeight="1" x14ac:dyDescent="0.25">
      <c r="A6" s="914"/>
      <c r="B6" s="915" t="s">
        <v>433</v>
      </c>
      <c r="C6" s="923"/>
      <c r="D6" s="925">
        <v>2016</v>
      </c>
      <c r="E6" s="924">
        <v>5500</v>
      </c>
      <c r="F6" s="919"/>
      <c r="G6" s="920"/>
      <c r="H6" s="921"/>
      <c r="I6" s="921"/>
      <c r="J6" s="922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</row>
    <row r="7" spans="1:142" s="202" customFormat="1" ht="20.25" customHeight="1" x14ac:dyDescent="0.25">
      <c r="A7" s="914"/>
      <c r="B7" s="915" t="s">
        <v>328</v>
      </c>
      <c r="C7" s="923" t="s">
        <v>325</v>
      </c>
      <c r="D7" s="917"/>
      <c r="E7" s="918"/>
      <c r="F7" s="919" t="s">
        <v>322</v>
      </c>
      <c r="G7" s="920" t="s">
        <v>34</v>
      </c>
      <c r="H7" s="921" t="s">
        <v>329</v>
      </c>
      <c r="I7" s="921"/>
      <c r="J7" s="922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</row>
    <row r="8" spans="1:142" s="202" customFormat="1" ht="20.25" customHeight="1" x14ac:dyDescent="0.25">
      <c r="A8" s="914"/>
      <c r="B8" s="915" t="s">
        <v>330</v>
      </c>
      <c r="C8" s="923" t="s">
        <v>325</v>
      </c>
      <c r="D8" s="917" t="s">
        <v>99</v>
      </c>
      <c r="E8" s="918"/>
      <c r="F8" s="919" t="s">
        <v>322</v>
      </c>
      <c r="G8" s="920" t="s">
        <v>34</v>
      </c>
      <c r="H8" s="921" t="s">
        <v>331</v>
      </c>
      <c r="I8" s="921"/>
      <c r="J8" s="922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</row>
    <row r="9" spans="1:142" s="202" customFormat="1" ht="20.25" customHeight="1" x14ac:dyDescent="0.25">
      <c r="A9" s="914"/>
      <c r="B9" s="915" t="s">
        <v>332</v>
      </c>
      <c r="C9" s="926"/>
      <c r="D9" s="917"/>
      <c r="E9" s="918"/>
      <c r="F9" s="919"/>
      <c r="G9" s="920"/>
      <c r="H9" s="921"/>
      <c r="I9" s="921"/>
      <c r="J9" s="922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</row>
    <row r="10" spans="1:142" s="202" customFormat="1" ht="6" customHeight="1" thickBot="1" x14ac:dyDescent="0.3">
      <c r="A10" s="927"/>
      <c r="B10" s="928"/>
      <c r="C10" s="929"/>
      <c r="D10" s="930"/>
      <c r="E10" s="931"/>
      <c r="F10" s="932"/>
      <c r="G10" s="933"/>
      <c r="H10" s="934"/>
      <c r="I10" s="934"/>
      <c r="J10" s="935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</row>
    <row r="11" spans="1:142" s="202" customFormat="1" ht="20.25" customHeight="1" thickTop="1" x14ac:dyDescent="0.25">
      <c r="A11" s="936" t="s">
        <v>320</v>
      </c>
      <c r="B11" s="937" t="s">
        <v>465</v>
      </c>
      <c r="C11" s="938"/>
      <c r="D11" s="939"/>
      <c r="E11" s="940"/>
      <c r="F11" s="941" t="s">
        <v>322</v>
      </c>
      <c r="G11" s="942" t="s">
        <v>46</v>
      </c>
      <c r="H11" s="943"/>
      <c r="I11" s="943"/>
      <c r="J11" s="944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</row>
    <row r="12" spans="1:142" s="202" customFormat="1" ht="20.25" customHeight="1" x14ac:dyDescent="0.25">
      <c r="A12" s="914"/>
      <c r="B12" s="945" t="s">
        <v>333</v>
      </c>
      <c r="C12" s="946"/>
      <c r="D12" s="947"/>
      <c r="E12" s="948">
        <v>53000</v>
      </c>
      <c r="F12" s="919" t="s">
        <v>322</v>
      </c>
      <c r="G12" s="920" t="s">
        <v>46</v>
      </c>
      <c r="H12" s="921"/>
      <c r="I12" s="921"/>
      <c r="J12" s="922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</row>
    <row r="13" spans="1:142" s="202" customFormat="1" ht="20.25" customHeight="1" x14ac:dyDescent="0.25">
      <c r="A13" s="914"/>
      <c r="B13" s="984" t="s">
        <v>334</v>
      </c>
      <c r="C13" s="946"/>
      <c r="D13" s="947"/>
      <c r="E13" s="948"/>
      <c r="F13" s="919"/>
      <c r="G13" s="920"/>
      <c r="H13" s="921"/>
      <c r="I13" s="921"/>
      <c r="J13" s="922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</row>
    <row r="14" spans="1:142" s="202" customFormat="1" ht="20.25" customHeight="1" x14ac:dyDescent="0.25">
      <c r="A14" s="914"/>
      <c r="B14" s="915" t="s">
        <v>619</v>
      </c>
      <c r="C14" s="946"/>
      <c r="D14" s="947"/>
      <c r="E14" s="948"/>
      <c r="F14" s="919" t="s">
        <v>335</v>
      </c>
      <c r="G14" s="920" t="s">
        <v>34</v>
      </c>
      <c r="H14" s="921"/>
      <c r="I14" s="921"/>
      <c r="J14" s="922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</row>
    <row r="15" spans="1:142" s="202" customFormat="1" ht="20.25" customHeight="1" x14ac:dyDescent="0.25">
      <c r="A15" s="914"/>
      <c r="B15" s="915" t="s">
        <v>336</v>
      </c>
      <c r="C15" s="946"/>
      <c r="D15" s="947"/>
      <c r="E15" s="948"/>
      <c r="F15" s="919" t="s">
        <v>337</v>
      </c>
      <c r="G15" s="920" t="s">
        <v>37</v>
      </c>
      <c r="H15" s="921" t="s">
        <v>320</v>
      </c>
      <c r="I15" s="921"/>
      <c r="J15" s="922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</row>
    <row r="16" spans="1:142" s="202" customFormat="1" ht="20.25" customHeight="1" x14ac:dyDescent="0.25">
      <c r="A16" s="914"/>
      <c r="B16" s="915" t="s">
        <v>338</v>
      </c>
      <c r="C16" s="946"/>
      <c r="D16" s="947"/>
      <c r="E16" s="948"/>
      <c r="F16" s="919" t="s">
        <v>339</v>
      </c>
      <c r="G16" s="920" t="s">
        <v>34</v>
      </c>
      <c r="H16" s="921" t="s">
        <v>320</v>
      </c>
      <c r="I16" s="921"/>
      <c r="J16" s="922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  <c r="BI16" s="200"/>
      <c r="BJ16" s="200"/>
      <c r="BK16" s="200"/>
      <c r="BL16" s="200"/>
      <c r="BM16" s="200"/>
      <c r="BN16" s="200"/>
      <c r="BO16" s="200"/>
    </row>
    <row r="17" spans="1:67" s="202" customFormat="1" ht="20.25" customHeight="1" x14ac:dyDescent="0.25">
      <c r="A17" s="914" t="s">
        <v>323</v>
      </c>
      <c r="B17" s="915" t="s">
        <v>436</v>
      </c>
      <c r="C17" s="946"/>
      <c r="D17" s="947"/>
      <c r="E17" s="948"/>
      <c r="F17" s="919" t="s">
        <v>322</v>
      </c>
      <c r="G17" s="920" t="s">
        <v>53</v>
      </c>
      <c r="H17" s="921" t="s">
        <v>323</v>
      </c>
      <c r="I17" s="921"/>
      <c r="J17" s="922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</row>
    <row r="18" spans="1:67" s="202" customFormat="1" ht="20.25" customHeight="1" x14ac:dyDescent="0.25">
      <c r="A18" s="914"/>
      <c r="B18" s="949" t="s">
        <v>486</v>
      </c>
      <c r="C18" s="946"/>
      <c r="D18" s="947"/>
      <c r="E18" s="948"/>
      <c r="F18" s="919"/>
      <c r="G18" s="920"/>
      <c r="H18" s="921"/>
      <c r="I18" s="921"/>
      <c r="J18" s="922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</row>
    <row r="19" spans="1:67" s="202" customFormat="1" ht="20.25" customHeight="1" x14ac:dyDescent="0.25">
      <c r="A19" s="914"/>
      <c r="B19" s="915" t="s">
        <v>340</v>
      </c>
      <c r="C19" s="946"/>
      <c r="D19" s="947"/>
      <c r="E19" s="948"/>
      <c r="F19" s="919"/>
      <c r="G19" s="920"/>
      <c r="H19" s="921"/>
      <c r="I19" s="921"/>
      <c r="J19" s="922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  <c r="BI19" s="200"/>
      <c r="BJ19" s="200"/>
      <c r="BK19" s="200"/>
      <c r="BL19" s="200"/>
      <c r="BM19" s="200"/>
      <c r="BN19" s="200"/>
      <c r="BO19" s="200"/>
    </row>
    <row r="20" spans="1:67" s="202" customFormat="1" ht="20.25" customHeight="1" x14ac:dyDescent="0.25">
      <c r="A20" s="914" t="s">
        <v>341</v>
      </c>
      <c r="B20" s="984" t="s">
        <v>342</v>
      </c>
      <c r="C20" s="946"/>
      <c r="D20" s="947"/>
      <c r="E20" s="948">
        <v>40000</v>
      </c>
      <c r="F20" s="919" t="s">
        <v>335</v>
      </c>
      <c r="G20" s="920" t="s">
        <v>40</v>
      </c>
      <c r="H20" s="921" t="s">
        <v>320</v>
      </c>
      <c r="I20" s="921" t="s">
        <v>113</v>
      </c>
      <c r="J20" s="922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0"/>
      <c r="BI20" s="200"/>
      <c r="BJ20" s="200"/>
      <c r="BK20" s="200"/>
      <c r="BL20" s="200"/>
      <c r="BM20" s="200"/>
      <c r="BN20" s="200"/>
      <c r="BO20" s="200"/>
    </row>
    <row r="21" spans="1:67" s="202" customFormat="1" ht="20.25" customHeight="1" x14ac:dyDescent="0.25">
      <c r="A21" s="914"/>
      <c r="B21" s="915" t="s">
        <v>343</v>
      </c>
      <c r="C21" s="946"/>
      <c r="D21" s="947"/>
      <c r="E21" s="948"/>
      <c r="F21" s="919" t="s">
        <v>335</v>
      </c>
      <c r="G21" s="920" t="s">
        <v>40</v>
      </c>
      <c r="H21" s="921" t="s">
        <v>320</v>
      </c>
      <c r="I21" s="921" t="s">
        <v>95</v>
      </c>
      <c r="J21" s="922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  <c r="BI21" s="200"/>
      <c r="BJ21" s="200"/>
      <c r="BK21" s="200"/>
      <c r="BL21" s="200"/>
      <c r="BM21" s="200"/>
      <c r="BN21" s="200"/>
      <c r="BO21" s="200"/>
    </row>
    <row r="22" spans="1:67" s="202" customFormat="1" ht="20.25" customHeight="1" x14ac:dyDescent="0.25">
      <c r="A22" s="914"/>
      <c r="B22" s="915" t="s">
        <v>485</v>
      </c>
      <c r="C22" s="946"/>
      <c r="D22" s="947"/>
      <c r="E22" s="948">
        <v>53000</v>
      </c>
      <c r="F22" s="919" t="s">
        <v>335</v>
      </c>
      <c r="G22" s="920" t="s">
        <v>40</v>
      </c>
      <c r="H22" s="921" t="s">
        <v>320</v>
      </c>
      <c r="I22" s="921" t="s">
        <v>113</v>
      </c>
      <c r="J22" s="922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</row>
    <row r="23" spans="1:67" s="202" customFormat="1" ht="20.25" customHeight="1" x14ac:dyDescent="0.25">
      <c r="A23" s="914" t="s">
        <v>329</v>
      </c>
      <c r="B23" s="915" t="s">
        <v>344</v>
      </c>
      <c r="C23" s="950"/>
      <c r="D23" s="947"/>
      <c r="E23" s="948"/>
      <c r="F23" s="919" t="s">
        <v>345</v>
      </c>
      <c r="G23" s="920" t="s">
        <v>49</v>
      </c>
      <c r="H23" s="921"/>
      <c r="I23" s="921"/>
      <c r="J23" s="922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200"/>
      <c r="BO23" s="200"/>
    </row>
    <row r="24" spans="1:67" s="202" customFormat="1" ht="20.25" customHeight="1" x14ac:dyDescent="0.25">
      <c r="A24" s="914" t="s">
        <v>346</v>
      </c>
      <c r="B24" s="915" t="s">
        <v>347</v>
      </c>
      <c r="C24" s="946"/>
      <c r="D24" s="947"/>
      <c r="E24" s="948"/>
      <c r="F24" s="919" t="s">
        <v>348</v>
      </c>
      <c r="G24" s="920" t="s">
        <v>40</v>
      </c>
      <c r="H24" s="921" t="s">
        <v>320</v>
      </c>
      <c r="I24" s="921"/>
      <c r="J24" s="922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</row>
    <row r="25" spans="1:67" s="202" customFormat="1" ht="20.25" customHeight="1" x14ac:dyDescent="0.25">
      <c r="A25" s="914"/>
      <c r="B25" s="915" t="s">
        <v>349</v>
      </c>
      <c r="C25" s="946"/>
      <c r="D25" s="947"/>
      <c r="E25" s="948"/>
      <c r="F25" s="919" t="s">
        <v>335</v>
      </c>
      <c r="G25" s="920" t="s">
        <v>40</v>
      </c>
      <c r="H25" s="921" t="s">
        <v>341</v>
      </c>
      <c r="I25" s="921" t="s">
        <v>95</v>
      </c>
      <c r="J25" s="922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</row>
    <row r="26" spans="1:67" s="202" customFormat="1" ht="20.25" customHeight="1" x14ac:dyDescent="0.25">
      <c r="A26" s="914"/>
      <c r="B26" s="915" t="s">
        <v>350</v>
      </c>
      <c r="C26" s="946"/>
      <c r="D26" s="947"/>
      <c r="E26" s="948"/>
      <c r="F26" s="919" t="s">
        <v>348</v>
      </c>
      <c r="G26" s="920" t="s">
        <v>40</v>
      </c>
      <c r="H26" s="921" t="s">
        <v>320</v>
      </c>
      <c r="I26" s="921"/>
      <c r="J26" s="922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  <c r="BI26" s="200"/>
      <c r="BJ26" s="200"/>
      <c r="BK26" s="200"/>
      <c r="BL26" s="200"/>
      <c r="BM26" s="200"/>
      <c r="BN26" s="200"/>
      <c r="BO26" s="200"/>
    </row>
    <row r="27" spans="1:67" s="202" customFormat="1" ht="20.25" customHeight="1" x14ac:dyDescent="0.25">
      <c r="A27" s="914" t="s">
        <v>331</v>
      </c>
      <c r="B27" s="915" t="s">
        <v>351</v>
      </c>
      <c r="C27" s="946"/>
      <c r="D27" s="947"/>
      <c r="E27" s="948"/>
      <c r="F27" s="919" t="s">
        <v>348</v>
      </c>
      <c r="G27" s="920" t="s">
        <v>40</v>
      </c>
      <c r="H27" s="921" t="s">
        <v>323</v>
      </c>
      <c r="I27" s="921"/>
      <c r="J27" s="922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</row>
    <row r="28" spans="1:67" s="202" customFormat="1" ht="20.25" customHeight="1" x14ac:dyDescent="0.25">
      <c r="A28" s="914"/>
      <c r="B28" s="915" t="s">
        <v>352</v>
      </c>
      <c r="C28" s="946"/>
      <c r="D28" s="947"/>
      <c r="E28" s="948"/>
      <c r="F28" s="919" t="s">
        <v>348</v>
      </c>
      <c r="G28" s="920" t="s">
        <v>40</v>
      </c>
      <c r="H28" s="921" t="s">
        <v>323</v>
      </c>
      <c r="I28" s="921" t="s">
        <v>113</v>
      </c>
      <c r="J28" s="922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  <c r="BI28" s="200"/>
      <c r="BJ28" s="200"/>
      <c r="BK28" s="200"/>
      <c r="BL28" s="200"/>
      <c r="BM28" s="200"/>
      <c r="BN28" s="200"/>
      <c r="BO28" s="200"/>
    </row>
    <row r="29" spans="1:67" s="202" customFormat="1" ht="20.25" customHeight="1" x14ac:dyDescent="0.25">
      <c r="A29" s="914" t="s">
        <v>353</v>
      </c>
      <c r="B29" s="951" t="s">
        <v>354</v>
      </c>
      <c r="C29" s="952"/>
      <c r="D29" s="953"/>
      <c r="E29" s="948"/>
      <c r="F29" s="919" t="s">
        <v>348</v>
      </c>
      <c r="G29" s="920" t="s">
        <v>40</v>
      </c>
      <c r="H29" s="921" t="s">
        <v>323</v>
      </c>
      <c r="I29" s="921" t="s">
        <v>113</v>
      </c>
      <c r="J29" s="922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  <c r="BI29" s="200"/>
      <c r="BJ29" s="200"/>
      <c r="BK29" s="200"/>
      <c r="BL29" s="200"/>
      <c r="BM29" s="200"/>
      <c r="BN29" s="200"/>
      <c r="BO29" s="200"/>
    </row>
    <row r="30" spans="1:67" s="202" customFormat="1" ht="20.25" customHeight="1" x14ac:dyDescent="0.25">
      <c r="A30" s="914"/>
      <c r="B30" s="915" t="s">
        <v>355</v>
      </c>
      <c r="C30" s="954"/>
      <c r="D30" s="947"/>
      <c r="E30" s="948"/>
      <c r="F30" s="919" t="s">
        <v>348</v>
      </c>
      <c r="G30" s="920" t="s">
        <v>40</v>
      </c>
      <c r="H30" s="921" t="s">
        <v>323</v>
      </c>
      <c r="I30" s="921" t="s">
        <v>113</v>
      </c>
      <c r="J30" s="922" t="s">
        <v>146</v>
      </c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  <c r="BB30" s="200"/>
      <c r="BC30" s="200"/>
      <c r="BD30" s="200"/>
      <c r="BE30" s="200"/>
      <c r="BF30" s="200"/>
      <c r="BG30" s="200"/>
      <c r="BH30" s="200"/>
      <c r="BI30" s="200"/>
      <c r="BJ30" s="200"/>
      <c r="BK30" s="200"/>
      <c r="BL30" s="200"/>
      <c r="BM30" s="200"/>
      <c r="BN30" s="200"/>
      <c r="BO30" s="200"/>
    </row>
    <row r="31" spans="1:67" s="202" customFormat="1" ht="20.25" customHeight="1" x14ac:dyDescent="0.25">
      <c r="A31" s="914"/>
      <c r="B31" s="945" t="s">
        <v>435</v>
      </c>
      <c r="C31" s="954"/>
      <c r="D31" s="947"/>
      <c r="E31" s="955">
        <v>0.2</v>
      </c>
      <c r="F31" s="919"/>
      <c r="G31" s="920"/>
      <c r="H31" s="921"/>
      <c r="I31" s="921"/>
      <c r="J31" s="922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0"/>
      <c r="BE31" s="200"/>
      <c r="BF31" s="200"/>
      <c r="BG31" s="200"/>
      <c r="BH31" s="200"/>
      <c r="BI31" s="200"/>
      <c r="BJ31" s="200"/>
      <c r="BK31" s="200"/>
      <c r="BL31" s="200"/>
      <c r="BM31" s="200"/>
      <c r="BN31" s="200"/>
      <c r="BO31" s="200"/>
    </row>
    <row r="32" spans="1:67" s="202" customFormat="1" ht="20.25" customHeight="1" x14ac:dyDescent="0.25">
      <c r="A32" s="914"/>
      <c r="B32" s="945" t="s">
        <v>356</v>
      </c>
      <c r="C32" s="954"/>
      <c r="D32" s="947"/>
      <c r="E32" s="955">
        <v>0.25</v>
      </c>
      <c r="F32" s="919"/>
      <c r="G32" s="920"/>
      <c r="H32" s="921"/>
      <c r="I32" s="921"/>
      <c r="J32" s="922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</row>
    <row r="33" spans="1:142" s="202" customFormat="1" ht="20.25" customHeight="1" x14ac:dyDescent="0.25">
      <c r="A33" s="914"/>
      <c r="B33" s="945" t="s">
        <v>357</v>
      </c>
      <c r="C33" s="954"/>
      <c r="D33" s="947"/>
      <c r="E33" s="948"/>
      <c r="F33" s="919"/>
      <c r="G33" s="920"/>
      <c r="H33" s="921"/>
      <c r="I33" s="921"/>
      <c r="J33" s="922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0"/>
      <c r="BG33" s="200"/>
      <c r="BH33" s="200"/>
      <c r="BI33" s="200"/>
      <c r="BJ33" s="200"/>
      <c r="BK33" s="200"/>
      <c r="BL33" s="200"/>
      <c r="BM33" s="200"/>
      <c r="BN33" s="200"/>
      <c r="BO33" s="200"/>
    </row>
    <row r="34" spans="1:142" s="202" customFormat="1" ht="20.25" customHeight="1" x14ac:dyDescent="0.25">
      <c r="A34" s="914"/>
      <c r="B34" s="985" t="s">
        <v>358</v>
      </c>
      <c r="C34" s="954"/>
      <c r="D34" s="947"/>
      <c r="E34" s="948"/>
      <c r="F34" s="919"/>
      <c r="G34" s="920"/>
      <c r="H34" s="921"/>
      <c r="I34" s="921"/>
      <c r="J34" s="922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</row>
    <row r="35" spans="1:142" s="202" customFormat="1" ht="20.25" customHeight="1" x14ac:dyDescent="0.25">
      <c r="A35" s="914"/>
      <c r="B35" s="915" t="s">
        <v>359</v>
      </c>
      <c r="C35" s="954"/>
      <c r="D35" s="947"/>
      <c r="E35" s="948"/>
      <c r="F35" s="919" t="s">
        <v>348</v>
      </c>
      <c r="G35" s="920" t="s">
        <v>40</v>
      </c>
      <c r="H35" s="921" t="s">
        <v>323</v>
      </c>
      <c r="I35" s="921" t="s">
        <v>113</v>
      </c>
      <c r="J35" s="922" t="s">
        <v>148</v>
      </c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  <c r="BM35" s="200"/>
      <c r="BN35" s="200"/>
      <c r="BO35" s="200"/>
    </row>
    <row r="36" spans="1:142" s="202" customFormat="1" ht="20.25" customHeight="1" x14ac:dyDescent="0.25">
      <c r="A36" s="914"/>
      <c r="B36" s="915" t="s">
        <v>360</v>
      </c>
      <c r="C36" s="954"/>
      <c r="D36" s="947"/>
      <c r="E36" s="948"/>
      <c r="F36" s="919"/>
      <c r="G36" s="920"/>
      <c r="H36" s="921"/>
      <c r="I36" s="921"/>
      <c r="J36" s="922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</row>
    <row r="37" spans="1:142" s="202" customFormat="1" ht="20.25" customHeight="1" x14ac:dyDescent="0.25">
      <c r="A37" s="914" t="s">
        <v>361</v>
      </c>
      <c r="B37" s="984" t="s">
        <v>362</v>
      </c>
      <c r="C37" s="950"/>
      <c r="D37" s="947"/>
      <c r="E37" s="948"/>
      <c r="F37" s="919" t="s">
        <v>363</v>
      </c>
      <c r="G37" s="920" t="s">
        <v>49</v>
      </c>
      <c r="H37" s="921" t="s">
        <v>341</v>
      </c>
      <c r="I37" s="921"/>
      <c r="J37" s="922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</row>
    <row r="38" spans="1:142" s="202" customFormat="1" ht="20.25" customHeight="1" x14ac:dyDescent="0.25">
      <c r="A38" s="914" t="s">
        <v>364</v>
      </c>
      <c r="B38" s="984" t="s">
        <v>365</v>
      </c>
      <c r="C38" s="950"/>
      <c r="D38" s="947"/>
      <c r="E38" s="948"/>
      <c r="F38" s="919" t="s">
        <v>345</v>
      </c>
      <c r="G38" s="920" t="s">
        <v>34</v>
      </c>
      <c r="H38" s="921" t="s">
        <v>341</v>
      </c>
      <c r="I38" s="921"/>
      <c r="J38" s="922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  <c r="BM38" s="200"/>
      <c r="BN38" s="200"/>
      <c r="BO38" s="200"/>
    </row>
    <row r="39" spans="1:142" s="202" customFormat="1" ht="20.25" customHeight="1" x14ac:dyDescent="0.25">
      <c r="A39" s="914" t="s">
        <v>366</v>
      </c>
      <c r="B39" s="984" t="s">
        <v>434</v>
      </c>
      <c r="C39" s="950"/>
      <c r="D39" s="947"/>
      <c r="E39" s="948"/>
      <c r="F39" s="919" t="s">
        <v>348</v>
      </c>
      <c r="G39" s="920" t="s">
        <v>53</v>
      </c>
      <c r="H39" s="921" t="s">
        <v>367</v>
      </c>
      <c r="I39" s="921"/>
      <c r="J39" s="922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</row>
    <row r="40" spans="1:142" s="203" customFormat="1" ht="12" customHeight="1" thickBot="1" x14ac:dyDescent="0.3">
      <c r="A40" s="956"/>
      <c r="B40" s="957"/>
      <c r="C40" s="958"/>
      <c r="D40" s="959"/>
      <c r="E40" s="960"/>
      <c r="F40" s="961"/>
      <c r="G40" s="962"/>
      <c r="H40" s="963"/>
      <c r="I40" s="963"/>
      <c r="J40" s="964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200"/>
      <c r="BS40" s="200"/>
      <c r="BT40" s="200"/>
      <c r="BU40" s="200"/>
      <c r="BV40" s="200"/>
      <c r="BW40" s="200"/>
      <c r="BX40" s="200"/>
      <c r="BY40" s="200"/>
      <c r="BZ40" s="200"/>
      <c r="CA40" s="200"/>
      <c r="CB40" s="200"/>
      <c r="CC40" s="200"/>
      <c r="CD40" s="200"/>
      <c r="CE40" s="200"/>
      <c r="CF40" s="200"/>
      <c r="CG40" s="200"/>
      <c r="CH40" s="200"/>
      <c r="CI40" s="200"/>
      <c r="CJ40" s="200"/>
      <c r="CK40" s="200"/>
      <c r="CL40" s="200"/>
      <c r="CM40" s="200"/>
      <c r="CN40" s="200"/>
      <c r="CO40" s="200"/>
      <c r="CP40" s="200"/>
      <c r="CQ40" s="200"/>
      <c r="CR40" s="200"/>
      <c r="CS40" s="200"/>
      <c r="CT40" s="200"/>
      <c r="CU40" s="200"/>
      <c r="CV40" s="200"/>
      <c r="CW40" s="200"/>
      <c r="CX40" s="200"/>
      <c r="CY40" s="200"/>
      <c r="CZ40" s="200"/>
      <c r="DA40" s="200"/>
      <c r="DB40" s="200"/>
      <c r="DC40" s="200"/>
      <c r="DD40" s="200"/>
      <c r="DE40" s="200"/>
      <c r="DF40" s="200"/>
      <c r="DG40" s="200"/>
      <c r="DH40" s="200"/>
      <c r="DI40" s="200"/>
      <c r="DJ40" s="200"/>
      <c r="DK40" s="200"/>
      <c r="DL40" s="200"/>
      <c r="DM40" s="200"/>
      <c r="DN40" s="200"/>
      <c r="DO40" s="200"/>
      <c r="DP40" s="200"/>
      <c r="DQ40" s="200"/>
      <c r="DR40" s="200"/>
      <c r="DS40" s="200"/>
      <c r="DT40" s="200"/>
      <c r="DU40" s="200"/>
      <c r="DV40" s="200"/>
      <c r="DW40" s="200"/>
      <c r="DX40" s="200"/>
      <c r="DY40" s="200"/>
      <c r="DZ40" s="200"/>
      <c r="EA40" s="200"/>
      <c r="EB40" s="200"/>
      <c r="EC40" s="200"/>
      <c r="ED40" s="200"/>
      <c r="EE40" s="200"/>
      <c r="EF40" s="200"/>
      <c r="EG40" s="200"/>
      <c r="EH40" s="200"/>
      <c r="EI40" s="200"/>
      <c r="EJ40" s="200"/>
      <c r="EK40" s="200"/>
      <c r="EL40" s="200"/>
    </row>
    <row r="41" spans="1:142" s="204" customFormat="1" x14ac:dyDescent="0.3">
      <c r="A41" s="965"/>
      <c r="B41" s="966"/>
      <c r="C41" s="966"/>
      <c r="D41" s="966"/>
      <c r="E41" s="967"/>
      <c r="F41" s="968"/>
      <c r="G41" s="969"/>
      <c r="H41" s="965"/>
      <c r="I41" s="965"/>
      <c r="J41" s="970"/>
    </row>
    <row r="42" spans="1:142" s="204" customFormat="1" x14ac:dyDescent="0.3">
      <c r="A42" s="965"/>
      <c r="B42" s="966"/>
      <c r="C42" s="966"/>
      <c r="D42" s="966"/>
      <c r="E42" s="967"/>
      <c r="F42" s="968"/>
      <c r="G42" s="969"/>
      <c r="H42" s="965"/>
      <c r="I42" s="965"/>
      <c r="J42" s="970"/>
    </row>
    <row r="43" spans="1:142" s="204" customFormat="1" x14ac:dyDescent="0.3">
      <c r="A43" s="965"/>
      <c r="B43" s="966"/>
      <c r="C43" s="966"/>
      <c r="D43" s="966"/>
      <c r="E43" s="967"/>
      <c r="F43" s="968"/>
      <c r="G43" s="969"/>
      <c r="H43" s="965"/>
      <c r="I43" s="965"/>
      <c r="J43" s="970"/>
    </row>
    <row r="44" spans="1:142" s="204" customFormat="1" x14ac:dyDescent="0.3">
      <c r="A44" s="965"/>
      <c r="B44" s="966"/>
      <c r="C44" s="966"/>
      <c r="D44" s="966"/>
      <c r="E44" s="967"/>
      <c r="F44" s="968"/>
      <c r="G44" s="969"/>
      <c r="H44" s="965"/>
      <c r="I44" s="965"/>
      <c r="J44" s="970"/>
    </row>
    <row r="45" spans="1:142" s="204" customFormat="1" x14ac:dyDescent="0.3">
      <c r="A45" s="965"/>
      <c r="B45" s="966"/>
      <c r="C45" s="966"/>
      <c r="D45" s="966"/>
      <c r="E45" s="967"/>
      <c r="F45" s="968"/>
      <c r="G45" s="969"/>
      <c r="H45" s="965"/>
      <c r="I45" s="965"/>
      <c r="J45" s="970"/>
    </row>
    <row r="46" spans="1:142" s="204" customFormat="1" x14ac:dyDescent="0.3">
      <c r="A46" s="965"/>
      <c r="B46" s="966"/>
      <c r="C46" s="966"/>
      <c r="D46" s="966"/>
      <c r="E46" s="967"/>
      <c r="F46" s="968"/>
      <c r="G46" s="969"/>
      <c r="H46" s="965"/>
      <c r="I46" s="965"/>
      <c r="J46" s="970"/>
    </row>
    <row r="47" spans="1:142" s="205" customFormat="1" x14ac:dyDescent="0.3">
      <c r="A47" s="965"/>
      <c r="B47" s="966"/>
      <c r="C47" s="966"/>
      <c r="D47" s="966"/>
      <c r="E47" s="967"/>
      <c r="F47" s="968"/>
      <c r="G47" s="969"/>
      <c r="H47" s="965"/>
      <c r="I47" s="965"/>
      <c r="J47" s="970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4"/>
      <c r="BQ47" s="204"/>
      <c r="BR47" s="204"/>
      <c r="BS47" s="204"/>
      <c r="BT47" s="204"/>
      <c r="BU47" s="204"/>
      <c r="BV47" s="204"/>
      <c r="BW47" s="204"/>
      <c r="BX47" s="204"/>
      <c r="BY47" s="204"/>
      <c r="BZ47" s="204"/>
      <c r="CA47" s="204"/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  <c r="CL47" s="204"/>
      <c r="CM47" s="204"/>
      <c r="CN47" s="204"/>
      <c r="CO47" s="204"/>
      <c r="CP47" s="204"/>
      <c r="CQ47" s="204"/>
      <c r="CR47" s="204"/>
      <c r="CS47" s="204"/>
      <c r="CT47" s="204"/>
      <c r="CU47" s="204"/>
      <c r="CV47" s="204"/>
      <c r="CW47" s="204"/>
      <c r="CX47" s="204"/>
      <c r="CY47" s="204"/>
      <c r="CZ47" s="204"/>
      <c r="DA47" s="204"/>
      <c r="DB47" s="204"/>
      <c r="DC47" s="204"/>
      <c r="DD47" s="204"/>
      <c r="DE47" s="204"/>
      <c r="DF47" s="204"/>
      <c r="DG47" s="204"/>
      <c r="DH47" s="204"/>
      <c r="DI47" s="204"/>
      <c r="DJ47" s="204"/>
      <c r="DK47" s="204"/>
      <c r="DL47" s="204"/>
      <c r="DM47" s="204"/>
      <c r="DN47" s="204"/>
      <c r="DO47" s="204"/>
      <c r="DP47" s="204"/>
      <c r="DQ47" s="204"/>
      <c r="DR47" s="204"/>
      <c r="DS47" s="204"/>
      <c r="DT47" s="204"/>
      <c r="DU47" s="204"/>
      <c r="DV47" s="204"/>
      <c r="DW47" s="204"/>
      <c r="DX47" s="204"/>
      <c r="DY47" s="204"/>
      <c r="DZ47" s="204"/>
      <c r="EA47" s="204"/>
      <c r="EB47" s="204"/>
      <c r="EC47" s="204"/>
      <c r="ED47" s="204"/>
      <c r="EE47" s="204"/>
      <c r="EF47" s="204"/>
      <c r="EG47" s="204"/>
      <c r="EH47" s="204"/>
      <c r="EI47" s="204"/>
      <c r="EJ47" s="204"/>
      <c r="EK47" s="204"/>
      <c r="EL47" s="204"/>
    </row>
    <row r="48" spans="1:142" s="205" customFormat="1" x14ac:dyDescent="0.3">
      <c r="A48" s="965"/>
      <c r="B48" s="966"/>
      <c r="C48" s="966"/>
      <c r="D48" s="966"/>
      <c r="E48" s="967"/>
      <c r="F48" s="968"/>
      <c r="G48" s="969"/>
      <c r="H48" s="965"/>
      <c r="I48" s="965"/>
      <c r="J48" s="970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204"/>
      <c r="BR48" s="204"/>
      <c r="BS48" s="204"/>
      <c r="BT48" s="204"/>
      <c r="BU48" s="204"/>
      <c r="BV48" s="204"/>
      <c r="BW48" s="204"/>
      <c r="BX48" s="204"/>
      <c r="BY48" s="204"/>
      <c r="BZ48" s="204"/>
      <c r="CA48" s="204"/>
      <c r="CB48" s="204"/>
      <c r="CC48" s="204"/>
      <c r="CD48" s="204"/>
      <c r="CE48" s="204"/>
      <c r="CF48" s="204"/>
      <c r="CG48" s="204"/>
      <c r="CH48" s="204"/>
      <c r="CI48" s="204"/>
      <c r="CJ48" s="204"/>
      <c r="CK48" s="204"/>
      <c r="CL48" s="204"/>
      <c r="CM48" s="204"/>
      <c r="CN48" s="204"/>
      <c r="CO48" s="204"/>
      <c r="CP48" s="204"/>
      <c r="CQ48" s="204"/>
      <c r="CR48" s="204"/>
      <c r="CS48" s="204"/>
      <c r="CT48" s="204"/>
      <c r="CU48" s="204"/>
      <c r="CV48" s="204"/>
      <c r="CW48" s="204"/>
      <c r="CX48" s="204"/>
      <c r="CY48" s="204"/>
      <c r="CZ48" s="204"/>
      <c r="DA48" s="204"/>
      <c r="DB48" s="204"/>
      <c r="DC48" s="204"/>
      <c r="DD48" s="204"/>
      <c r="DE48" s="204"/>
      <c r="DF48" s="204"/>
      <c r="DG48" s="204"/>
      <c r="DH48" s="204"/>
      <c r="DI48" s="204"/>
      <c r="DJ48" s="204"/>
      <c r="DK48" s="204"/>
      <c r="DL48" s="204"/>
      <c r="DM48" s="204"/>
      <c r="DN48" s="204"/>
      <c r="DO48" s="204"/>
      <c r="DP48" s="204"/>
      <c r="DQ48" s="204"/>
      <c r="DR48" s="204"/>
      <c r="DS48" s="204"/>
      <c r="DT48" s="204"/>
      <c r="DU48" s="204"/>
      <c r="DV48" s="204"/>
      <c r="DW48" s="204"/>
      <c r="DX48" s="204"/>
      <c r="DY48" s="204"/>
      <c r="DZ48" s="204"/>
      <c r="EA48" s="204"/>
      <c r="EB48" s="204"/>
      <c r="EC48" s="204"/>
      <c r="ED48" s="204"/>
      <c r="EE48" s="204"/>
      <c r="EF48" s="204"/>
      <c r="EG48" s="204"/>
      <c r="EH48" s="204"/>
      <c r="EI48" s="204"/>
      <c r="EJ48" s="204"/>
      <c r="EK48" s="204"/>
      <c r="EL48" s="204"/>
    </row>
    <row r="49" spans="1:142" s="205" customFormat="1" x14ac:dyDescent="0.3">
      <c r="A49" s="965"/>
      <c r="B49" s="966"/>
      <c r="C49" s="966"/>
      <c r="D49" s="966"/>
      <c r="E49" s="967"/>
      <c r="F49" s="968"/>
      <c r="G49" s="969"/>
      <c r="H49" s="965"/>
      <c r="I49" s="965"/>
      <c r="J49" s="970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4"/>
      <c r="BQ49" s="204"/>
      <c r="BR49" s="204"/>
      <c r="BS49" s="204"/>
      <c r="BT49" s="204"/>
      <c r="BU49" s="204"/>
      <c r="BV49" s="204"/>
      <c r="BW49" s="204"/>
      <c r="BX49" s="204"/>
      <c r="BY49" s="204"/>
      <c r="BZ49" s="204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  <c r="CL49" s="204"/>
      <c r="CM49" s="204"/>
      <c r="CN49" s="204"/>
      <c r="CO49" s="204"/>
      <c r="CP49" s="204"/>
      <c r="CQ49" s="204"/>
      <c r="CR49" s="204"/>
      <c r="CS49" s="204"/>
      <c r="CT49" s="204"/>
      <c r="CU49" s="204"/>
      <c r="CV49" s="204"/>
      <c r="CW49" s="204"/>
      <c r="CX49" s="204"/>
      <c r="CY49" s="204"/>
      <c r="CZ49" s="204"/>
      <c r="DA49" s="204"/>
      <c r="DB49" s="204"/>
      <c r="DC49" s="204"/>
      <c r="DD49" s="204"/>
      <c r="DE49" s="204"/>
      <c r="DF49" s="204"/>
      <c r="DG49" s="204"/>
      <c r="DH49" s="204"/>
      <c r="DI49" s="204"/>
      <c r="DJ49" s="204"/>
      <c r="DK49" s="204"/>
      <c r="DL49" s="204"/>
      <c r="DM49" s="204"/>
      <c r="DN49" s="204"/>
      <c r="DO49" s="204"/>
      <c r="DP49" s="204"/>
      <c r="DQ49" s="204"/>
      <c r="DR49" s="204"/>
      <c r="DS49" s="204"/>
      <c r="DT49" s="204"/>
      <c r="DU49" s="204"/>
      <c r="DV49" s="204"/>
      <c r="DW49" s="204"/>
      <c r="DX49" s="204"/>
      <c r="DY49" s="204"/>
      <c r="DZ49" s="204"/>
      <c r="EA49" s="204"/>
      <c r="EB49" s="204"/>
      <c r="EC49" s="204"/>
      <c r="ED49" s="204"/>
      <c r="EE49" s="204"/>
      <c r="EF49" s="204"/>
      <c r="EG49" s="204"/>
      <c r="EH49" s="204"/>
      <c r="EI49" s="204"/>
      <c r="EJ49" s="204"/>
      <c r="EK49" s="204"/>
      <c r="EL49" s="204"/>
    </row>
    <row r="50" spans="1:142" s="205" customFormat="1" x14ac:dyDescent="0.3">
      <c r="A50" s="965"/>
      <c r="B50" s="966"/>
      <c r="C50" s="966"/>
      <c r="D50" s="966"/>
      <c r="E50" s="967"/>
      <c r="F50" s="968"/>
      <c r="G50" s="969"/>
      <c r="H50" s="965"/>
      <c r="I50" s="965"/>
      <c r="J50" s="970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  <c r="BP50" s="204"/>
      <c r="BQ50" s="204"/>
      <c r="BR50" s="204"/>
      <c r="BS50" s="204"/>
      <c r="BT50" s="204"/>
      <c r="BU50" s="204"/>
      <c r="BV50" s="204"/>
      <c r="BW50" s="204"/>
      <c r="BX50" s="204"/>
      <c r="BY50" s="204"/>
      <c r="BZ50" s="204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  <c r="CL50" s="204"/>
      <c r="CM50" s="204"/>
      <c r="CN50" s="204"/>
      <c r="CO50" s="204"/>
      <c r="CP50" s="204"/>
      <c r="CQ50" s="204"/>
      <c r="CR50" s="204"/>
      <c r="CS50" s="204"/>
      <c r="CT50" s="204"/>
      <c r="CU50" s="204"/>
      <c r="CV50" s="204"/>
      <c r="CW50" s="204"/>
      <c r="CX50" s="204"/>
      <c r="CY50" s="204"/>
      <c r="CZ50" s="204"/>
      <c r="DA50" s="204"/>
      <c r="DB50" s="204"/>
      <c r="DC50" s="204"/>
      <c r="DD50" s="204"/>
      <c r="DE50" s="204"/>
      <c r="DF50" s="204"/>
      <c r="DG50" s="204"/>
      <c r="DH50" s="204"/>
      <c r="DI50" s="204"/>
      <c r="DJ50" s="204"/>
      <c r="DK50" s="204"/>
      <c r="DL50" s="204"/>
      <c r="DM50" s="204"/>
      <c r="DN50" s="204"/>
      <c r="DO50" s="204"/>
      <c r="DP50" s="204"/>
      <c r="DQ50" s="204"/>
      <c r="DR50" s="204"/>
      <c r="DS50" s="204"/>
      <c r="DT50" s="204"/>
      <c r="DU50" s="204"/>
      <c r="DV50" s="204"/>
      <c r="DW50" s="204"/>
      <c r="DX50" s="204"/>
      <c r="DY50" s="204"/>
      <c r="DZ50" s="204"/>
      <c r="EA50" s="204"/>
      <c r="EB50" s="204"/>
      <c r="EC50" s="204"/>
      <c r="ED50" s="204"/>
      <c r="EE50" s="204"/>
      <c r="EF50" s="204"/>
      <c r="EG50" s="204"/>
      <c r="EH50" s="204"/>
      <c r="EI50" s="204"/>
      <c r="EJ50" s="204"/>
      <c r="EK50" s="204"/>
      <c r="EL50" s="204"/>
    </row>
    <row r="51" spans="1:142" s="205" customFormat="1" x14ac:dyDescent="0.3">
      <c r="A51" s="965"/>
      <c r="B51" s="966"/>
      <c r="C51" s="966"/>
      <c r="D51" s="966"/>
      <c r="E51" s="967"/>
      <c r="F51" s="968"/>
      <c r="G51" s="969"/>
      <c r="H51" s="965"/>
      <c r="I51" s="965"/>
      <c r="J51" s="970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4"/>
      <c r="BQ51" s="204"/>
      <c r="BR51" s="204"/>
      <c r="BS51" s="204"/>
      <c r="BT51" s="204"/>
      <c r="BU51" s="204"/>
      <c r="BV51" s="204"/>
      <c r="BW51" s="204"/>
      <c r="BX51" s="204"/>
      <c r="BY51" s="204"/>
      <c r="BZ51" s="204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4"/>
      <c r="CL51" s="204"/>
      <c r="CM51" s="204"/>
      <c r="CN51" s="204"/>
      <c r="CO51" s="204"/>
      <c r="CP51" s="204"/>
      <c r="CQ51" s="204"/>
      <c r="CR51" s="204"/>
      <c r="CS51" s="204"/>
      <c r="CT51" s="204"/>
      <c r="CU51" s="204"/>
      <c r="CV51" s="204"/>
      <c r="CW51" s="204"/>
      <c r="CX51" s="204"/>
      <c r="CY51" s="204"/>
      <c r="CZ51" s="204"/>
      <c r="DA51" s="204"/>
      <c r="DB51" s="204"/>
      <c r="DC51" s="204"/>
      <c r="DD51" s="204"/>
      <c r="DE51" s="204"/>
      <c r="DF51" s="204"/>
      <c r="DG51" s="204"/>
      <c r="DH51" s="204"/>
      <c r="DI51" s="204"/>
      <c r="DJ51" s="204"/>
      <c r="DK51" s="204"/>
      <c r="DL51" s="204"/>
      <c r="DM51" s="204"/>
      <c r="DN51" s="204"/>
      <c r="DO51" s="204"/>
      <c r="DP51" s="204"/>
      <c r="DQ51" s="204"/>
      <c r="DR51" s="204"/>
      <c r="DS51" s="204"/>
      <c r="DT51" s="204"/>
      <c r="DU51" s="204"/>
      <c r="DV51" s="204"/>
      <c r="DW51" s="204"/>
      <c r="DX51" s="204"/>
      <c r="DY51" s="204"/>
      <c r="DZ51" s="204"/>
      <c r="EA51" s="204"/>
      <c r="EB51" s="204"/>
      <c r="EC51" s="204"/>
      <c r="ED51" s="204"/>
      <c r="EE51" s="204"/>
      <c r="EF51" s="204"/>
      <c r="EG51" s="204"/>
      <c r="EH51" s="204"/>
      <c r="EI51" s="204"/>
      <c r="EJ51" s="204"/>
      <c r="EK51" s="204"/>
      <c r="EL51" s="204"/>
    </row>
    <row r="52" spans="1:142" s="205" customFormat="1" x14ac:dyDescent="0.3">
      <c r="A52" s="965"/>
      <c r="B52" s="966"/>
      <c r="C52" s="966"/>
      <c r="D52" s="966"/>
      <c r="E52" s="967"/>
      <c r="F52" s="968"/>
      <c r="G52" s="969"/>
      <c r="H52" s="965"/>
      <c r="I52" s="965"/>
      <c r="J52" s="970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4"/>
      <c r="BQ52" s="204"/>
      <c r="BR52" s="204"/>
      <c r="BS52" s="204"/>
      <c r="BT52" s="204"/>
      <c r="BU52" s="204"/>
      <c r="BV52" s="204"/>
      <c r="BW52" s="204"/>
      <c r="BX52" s="204"/>
      <c r="BY52" s="204"/>
      <c r="BZ52" s="204"/>
      <c r="CA52" s="204"/>
      <c r="CB52" s="204"/>
      <c r="CC52" s="204"/>
      <c r="CD52" s="204"/>
      <c r="CE52" s="204"/>
      <c r="CF52" s="204"/>
      <c r="CG52" s="204"/>
      <c r="CH52" s="204"/>
      <c r="CI52" s="204"/>
      <c r="CJ52" s="204"/>
      <c r="CK52" s="204"/>
      <c r="CL52" s="204"/>
      <c r="CM52" s="204"/>
      <c r="CN52" s="204"/>
      <c r="CO52" s="204"/>
      <c r="CP52" s="204"/>
      <c r="CQ52" s="204"/>
      <c r="CR52" s="204"/>
      <c r="CS52" s="204"/>
      <c r="CT52" s="204"/>
      <c r="CU52" s="204"/>
      <c r="CV52" s="204"/>
      <c r="CW52" s="204"/>
      <c r="CX52" s="204"/>
      <c r="CY52" s="204"/>
      <c r="CZ52" s="204"/>
      <c r="DA52" s="204"/>
      <c r="DB52" s="204"/>
      <c r="DC52" s="204"/>
      <c r="DD52" s="204"/>
      <c r="DE52" s="204"/>
      <c r="DF52" s="204"/>
      <c r="DG52" s="204"/>
      <c r="DH52" s="204"/>
      <c r="DI52" s="204"/>
      <c r="DJ52" s="204"/>
      <c r="DK52" s="204"/>
      <c r="DL52" s="204"/>
      <c r="DM52" s="204"/>
      <c r="DN52" s="204"/>
      <c r="DO52" s="204"/>
      <c r="DP52" s="204"/>
      <c r="DQ52" s="204"/>
      <c r="DR52" s="204"/>
      <c r="DS52" s="204"/>
      <c r="DT52" s="204"/>
      <c r="DU52" s="204"/>
      <c r="DV52" s="204"/>
      <c r="DW52" s="204"/>
      <c r="DX52" s="204"/>
      <c r="DY52" s="204"/>
      <c r="DZ52" s="204"/>
      <c r="EA52" s="204"/>
      <c r="EB52" s="204"/>
      <c r="EC52" s="204"/>
      <c r="ED52" s="204"/>
      <c r="EE52" s="204"/>
      <c r="EF52" s="204"/>
      <c r="EG52" s="204"/>
      <c r="EH52" s="204"/>
      <c r="EI52" s="204"/>
      <c r="EJ52" s="204"/>
      <c r="EK52" s="204"/>
      <c r="EL52" s="204"/>
    </row>
    <row r="53" spans="1:142" s="205" customFormat="1" x14ac:dyDescent="0.3">
      <c r="A53" s="965"/>
      <c r="B53" s="966"/>
      <c r="C53" s="966"/>
      <c r="D53" s="966"/>
      <c r="E53" s="967"/>
      <c r="F53" s="968"/>
      <c r="G53" s="969"/>
      <c r="H53" s="965"/>
      <c r="I53" s="965"/>
      <c r="J53" s="970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  <c r="DB53" s="204"/>
      <c r="DC53" s="204"/>
      <c r="DD53" s="204"/>
      <c r="DE53" s="204"/>
      <c r="DF53" s="204"/>
      <c r="DG53" s="204"/>
      <c r="DH53" s="204"/>
      <c r="DI53" s="204"/>
      <c r="DJ53" s="204"/>
      <c r="DK53" s="204"/>
      <c r="DL53" s="204"/>
      <c r="DM53" s="204"/>
      <c r="DN53" s="204"/>
      <c r="DO53" s="204"/>
      <c r="DP53" s="204"/>
      <c r="DQ53" s="204"/>
      <c r="DR53" s="204"/>
      <c r="DS53" s="204"/>
      <c r="DT53" s="204"/>
      <c r="DU53" s="204"/>
      <c r="DV53" s="204"/>
      <c r="DW53" s="204"/>
      <c r="DX53" s="204"/>
      <c r="DY53" s="204"/>
      <c r="DZ53" s="204"/>
      <c r="EA53" s="204"/>
      <c r="EB53" s="204"/>
      <c r="EC53" s="204"/>
      <c r="ED53" s="204"/>
      <c r="EE53" s="204"/>
      <c r="EF53" s="204"/>
      <c r="EG53" s="204"/>
      <c r="EH53" s="204"/>
      <c r="EI53" s="204"/>
      <c r="EJ53" s="204"/>
      <c r="EK53" s="204"/>
      <c r="EL53" s="204"/>
    </row>
    <row r="54" spans="1:142" s="205" customFormat="1" x14ac:dyDescent="0.3">
      <c r="A54" s="965"/>
      <c r="B54" s="966"/>
      <c r="C54" s="966"/>
      <c r="D54" s="966"/>
      <c r="E54" s="967"/>
      <c r="F54" s="968"/>
      <c r="G54" s="969"/>
      <c r="H54" s="965"/>
      <c r="I54" s="965"/>
      <c r="J54" s="970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P54" s="204"/>
      <c r="AQ54" s="204"/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04"/>
      <c r="BF54" s="204"/>
      <c r="BG54" s="204"/>
      <c r="BH54" s="204"/>
      <c r="BI54" s="204"/>
      <c r="BJ54" s="204"/>
      <c r="BK54" s="204"/>
      <c r="BL54" s="204"/>
      <c r="BM54" s="204"/>
      <c r="BN54" s="204"/>
      <c r="BO54" s="204"/>
      <c r="BP54" s="204"/>
      <c r="BQ54" s="204"/>
      <c r="BR54" s="204"/>
      <c r="BS54" s="204"/>
      <c r="BT54" s="204"/>
      <c r="BU54" s="204"/>
      <c r="BV54" s="204"/>
      <c r="BW54" s="204"/>
      <c r="BX54" s="204"/>
      <c r="BY54" s="204"/>
      <c r="BZ54" s="204"/>
      <c r="CA54" s="204"/>
      <c r="CB54" s="204"/>
      <c r="CC54" s="204"/>
      <c r="CD54" s="204"/>
      <c r="CE54" s="204"/>
      <c r="CF54" s="204"/>
      <c r="CG54" s="204"/>
      <c r="CH54" s="204"/>
      <c r="CI54" s="204"/>
      <c r="CJ54" s="204"/>
      <c r="CK54" s="204"/>
      <c r="CL54" s="204"/>
      <c r="CM54" s="204"/>
      <c r="CN54" s="204"/>
      <c r="CO54" s="204"/>
      <c r="CP54" s="204"/>
      <c r="CQ54" s="204"/>
      <c r="CR54" s="204"/>
      <c r="CS54" s="204"/>
      <c r="CT54" s="204"/>
      <c r="CU54" s="204"/>
      <c r="CV54" s="204"/>
      <c r="CW54" s="204"/>
      <c r="CX54" s="204"/>
      <c r="CY54" s="204"/>
      <c r="CZ54" s="204"/>
      <c r="DA54" s="204"/>
      <c r="DB54" s="204"/>
      <c r="DC54" s="204"/>
      <c r="DD54" s="204"/>
      <c r="DE54" s="204"/>
      <c r="DF54" s="204"/>
      <c r="DG54" s="204"/>
      <c r="DH54" s="204"/>
      <c r="DI54" s="204"/>
      <c r="DJ54" s="204"/>
      <c r="DK54" s="204"/>
      <c r="DL54" s="204"/>
      <c r="DM54" s="204"/>
      <c r="DN54" s="204"/>
      <c r="DO54" s="204"/>
      <c r="DP54" s="204"/>
      <c r="DQ54" s="204"/>
      <c r="DR54" s="204"/>
      <c r="DS54" s="204"/>
      <c r="DT54" s="204"/>
      <c r="DU54" s="204"/>
      <c r="DV54" s="204"/>
      <c r="DW54" s="204"/>
      <c r="DX54" s="204"/>
      <c r="DY54" s="204"/>
      <c r="DZ54" s="204"/>
      <c r="EA54" s="204"/>
      <c r="EB54" s="204"/>
      <c r="EC54" s="204"/>
      <c r="ED54" s="204"/>
      <c r="EE54" s="204"/>
      <c r="EF54" s="204"/>
      <c r="EG54" s="204"/>
      <c r="EH54" s="204"/>
      <c r="EI54" s="204"/>
      <c r="EJ54" s="204"/>
      <c r="EK54" s="204"/>
      <c r="EL54" s="204"/>
    </row>
    <row r="55" spans="1:142" s="205" customFormat="1" x14ac:dyDescent="0.3">
      <c r="A55" s="965"/>
      <c r="B55" s="971"/>
      <c r="C55" s="971"/>
      <c r="D55" s="972"/>
      <c r="E55" s="973"/>
      <c r="F55" s="968"/>
      <c r="G55" s="969"/>
      <c r="H55" s="965"/>
      <c r="I55" s="965"/>
      <c r="J55" s="970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4"/>
      <c r="BQ55" s="204"/>
      <c r="BR55" s="204"/>
      <c r="BS55" s="204"/>
      <c r="BT55" s="204"/>
      <c r="BU55" s="204"/>
      <c r="BV55" s="204"/>
      <c r="BW55" s="204"/>
      <c r="BX55" s="204"/>
      <c r="BY55" s="204"/>
      <c r="BZ55" s="204"/>
      <c r="CA55" s="204"/>
      <c r="CB55" s="204"/>
      <c r="CC55" s="204"/>
      <c r="CD55" s="204"/>
      <c r="CE55" s="204"/>
      <c r="CF55" s="204"/>
      <c r="CG55" s="204"/>
      <c r="CH55" s="204"/>
      <c r="CI55" s="204"/>
      <c r="CJ55" s="204"/>
      <c r="CK55" s="204"/>
      <c r="CL55" s="204"/>
      <c r="CM55" s="204"/>
      <c r="CN55" s="204"/>
      <c r="CO55" s="204"/>
      <c r="CP55" s="204"/>
      <c r="CQ55" s="204"/>
      <c r="CR55" s="204"/>
      <c r="CS55" s="204"/>
      <c r="CT55" s="204"/>
      <c r="CU55" s="204"/>
      <c r="CV55" s="204"/>
      <c r="CW55" s="204"/>
      <c r="CX55" s="204"/>
      <c r="CY55" s="204"/>
      <c r="CZ55" s="204"/>
      <c r="DA55" s="204"/>
      <c r="DB55" s="204"/>
      <c r="DC55" s="204"/>
      <c r="DD55" s="204"/>
      <c r="DE55" s="204"/>
      <c r="DF55" s="204"/>
      <c r="DG55" s="204"/>
      <c r="DH55" s="204"/>
      <c r="DI55" s="204"/>
      <c r="DJ55" s="204"/>
      <c r="DK55" s="204"/>
      <c r="DL55" s="204"/>
      <c r="DM55" s="204"/>
      <c r="DN55" s="204"/>
      <c r="DO55" s="204"/>
      <c r="DP55" s="204"/>
      <c r="DQ55" s="204"/>
      <c r="DR55" s="204"/>
      <c r="DS55" s="204"/>
      <c r="DT55" s="204"/>
      <c r="DU55" s="204"/>
      <c r="DV55" s="204"/>
      <c r="DW55" s="204"/>
      <c r="DX55" s="204"/>
      <c r="DY55" s="204"/>
      <c r="DZ55" s="204"/>
      <c r="EA55" s="204"/>
      <c r="EB55" s="204"/>
      <c r="EC55" s="204"/>
      <c r="ED55" s="204"/>
      <c r="EE55" s="204"/>
      <c r="EF55" s="204"/>
      <c r="EG55" s="204"/>
      <c r="EH55" s="204"/>
      <c r="EI55" s="204"/>
      <c r="EJ55" s="204"/>
      <c r="EK55" s="204"/>
      <c r="EL55" s="204"/>
    </row>
    <row r="56" spans="1:142" s="205" customFormat="1" x14ac:dyDescent="0.3">
      <c r="A56" s="965"/>
      <c r="B56" s="971"/>
      <c r="C56" s="971"/>
      <c r="D56" s="972"/>
      <c r="E56" s="973"/>
      <c r="F56" s="968"/>
      <c r="G56" s="969"/>
      <c r="H56" s="965"/>
      <c r="I56" s="965"/>
      <c r="J56" s="970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204"/>
      <c r="AS56" s="204"/>
      <c r="AT56" s="204"/>
      <c r="AU56" s="204"/>
      <c r="AV56" s="204"/>
      <c r="AW56" s="204"/>
      <c r="AX56" s="204"/>
      <c r="AY56" s="204"/>
      <c r="AZ56" s="204"/>
      <c r="BA56" s="204"/>
      <c r="BB56" s="204"/>
      <c r="BC56" s="204"/>
      <c r="BD56" s="204"/>
      <c r="BE56" s="204"/>
      <c r="BF56" s="204"/>
      <c r="BG56" s="204"/>
      <c r="BH56" s="204"/>
      <c r="BI56" s="204"/>
      <c r="BJ56" s="204"/>
      <c r="BK56" s="204"/>
      <c r="BL56" s="204"/>
      <c r="BM56" s="204"/>
      <c r="BN56" s="204"/>
      <c r="BO56" s="204"/>
      <c r="BP56" s="204"/>
      <c r="BQ56" s="204"/>
      <c r="BR56" s="204"/>
      <c r="BS56" s="204"/>
      <c r="BT56" s="204"/>
      <c r="BU56" s="204"/>
      <c r="BV56" s="204"/>
      <c r="BW56" s="204"/>
      <c r="BX56" s="204"/>
      <c r="BY56" s="204"/>
      <c r="BZ56" s="204"/>
      <c r="CA56" s="204"/>
      <c r="CB56" s="204"/>
      <c r="CC56" s="204"/>
      <c r="CD56" s="204"/>
      <c r="CE56" s="204"/>
      <c r="CF56" s="204"/>
      <c r="CG56" s="204"/>
      <c r="CH56" s="204"/>
      <c r="CI56" s="204"/>
      <c r="CJ56" s="204"/>
      <c r="CK56" s="204"/>
      <c r="CL56" s="204"/>
      <c r="CM56" s="204"/>
      <c r="CN56" s="204"/>
      <c r="CO56" s="204"/>
      <c r="CP56" s="204"/>
      <c r="CQ56" s="204"/>
      <c r="CR56" s="204"/>
      <c r="CS56" s="204"/>
      <c r="CT56" s="204"/>
      <c r="CU56" s="204"/>
      <c r="CV56" s="204"/>
      <c r="CW56" s="204"/>
      <c r="CX56" s="204"/>
      <c r="CY56" s="204"/>
      <c r="CZ56" s="204"/>
      <c r="DA56" s="204"/>
      <c r="DB56" s="204"/>
      <c r="DC56" s="204"/>
      <c r="DD56" s="204"/>
      <c r="DE56" s="204"/>
      <c r="DF56" s="204"/>
      <c r="DG56" s="204"/>
      <c r="DH56" s="204"/>
      <c r="DI56" s="204"/>
      <c r="DJ56" s="204"/>
      <c r="DK56" s="204"/>
      <c r="DL56" s="204"/>
      <c r="DM56" s="204"/>
      <c r="DN56" s="204"/>
      <c r="DO56" s="204"/>
      <c r="DP56" s="204"/>
      <c r="DQ56" s="204"/>
      <c r="DR56" s="204"/>
      <c r="DS56" s="204"/>
      <c r="DT56" s="204"/>
      <c r="DU56" s="204"/>
      <c r="DV56" s="204"/>
      <c r="DW56" s="204"/>
      <c r="DX56" s="204"/>
      <c r="DY56" s="204"/>
      <c r="DZ56" s="204"/>
      <c r="EA56" s="204"/>
      <c r="EB56" s="204"/>
      <c r="EC56" s="204"/>
      <c r="ED56" s="204"/>
      <c r="EE56" s="204"/>
      <c r="EF56" s="204"/>
      <c r="EG56" s="204"/>
      <c r="EH56" s="204"/>
      <c r="EI56" s="204"/>
      <c r="EJ56" s="204"/>
      <c r="EK56" s="204"/>
      <c r="EL56" s="204"/>
    </row>
    <row r="57" spans="1:142" s="205" customFormat="1" x14ac:dyDescent="0.3">
      <c r="A57" s="965"/>
      <c r="B57" s="971"/>
      <c r="C57" s="971"/>
      <c r="D57" s="972"/>
      <c r="E57" s="973"/>
      <c r="F57" s="968"/>
      <c r="G57" s="969"/>
      <c r="H57" s="965"/>
      <c r="I57" s="965"/>
      <c r="J57" s="970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204"/>
      <c r="AL57" s="204"/>
      <c r="AM57" s="204"/>
      <c r="AN57" s="204"/>
      <c r="AO57" s="204"/>
      <c r="AP57" s="204"/>
      <c r="AQ57" s="204"/>
      <c r="AR57" s="204"/>
      <c r="AS57" s="204"/>
      <c r="AT57" s="204"/>
      <c r="AU57" s="204"/>
      <c r="AV57" s="204"/>
      <c r="AW57" s="204"/>
      <c r="AX57" s="204"/>
      <c r="AY57" s="204"/>
      <c r="AZ57" s="204"/>
      <c r="BA57" s="204"/>
      <c r="BB57" s="204"/>
      <c r="BC57" s="204"/>
      <c r="BD57" s="204"/>
      <c r="BE57" s="204"/>
      <c r="BF57" s="204"/>
      <c r="BG57" s="204"/>
      <c r="BH57" s="204"/>
      <c r="BI57" s="204"/>
      <c r="BJ57" s="204"/>
      <c r="BK57" s="204"/>
      <c r="BL57" s="204"/>
      <c r="BM57" s="204"/>
      <c r="BN57" s="204"/>
      <c r="BO57" s="204"/>
      <c r="BP57" s="204"/>
      <c r="BQ57" s="204"/>
      <c r="BR57" s="204"/>
      <c r="BS57" s="204"/>
      <c r="BT57" s="204"/>
      <c r="BU57" s="204"/>
      <c r="BV57" s="204"/>
      <c r="BW57" s="204"/>
      <c r="BX57" s="204"/>
      <c r="BY57" s="204"/>
      <c r="BZ57" s="204"/>
      <c r="CA57" s="204"/>
      <c r="CB57" s="204"/>
      <c r="CC57" s="204"/>
      <c r="CD57" s="204"/>
      <c r="CE57" s="204"/>
      <c r="CF57" s="204"/>
      <c r="CG57" s="204"/>
      <c r="CH57" s="204"/>
      <c r="CI57" s="204"/>
      <c r="CJ57" s="204"/>
      <c r="CK57" s="204"/>
      <c r="CL57" s="204"/>
      <c r="CM57" s="204"/>
      <c r="CN57" s="204"/>
      <c r="CO57" s="204"/>
      <c r="CP57" s="204"/>
      <c r="CQ57" s="204"/>
      <c r="CR57" s="204"/>
      <c r="CS57" s="204"/>
      <c r="CT57" s="204"/>
      <c r="CU57" s="204"/>
      <c r="CV57" s="204"/>
      <c r="CW57" s="204"/>
      <c r="CX57" s="204"/>
      <c r="CY57" s="204"/>
      <c r="CZ57" s="204"/>
      <c r="DA57" s="204"/>
      <c r="DB57" s="204"/>
      <c r="DC57" s="204"/>
      <c r="DD57" s="204"/>
      <c r="DE57" s="204"/>
      <c r="DF57" s="204"/>
      <c r="DG57" s="204"/>
      <c r="DH57" s="204"/>
      <c r="DI57" s="204"/>
      <c r="DJ57" s="204"/>
      <c r="DK57" s="204"/>
      <c r="DL57" s="204"/>
      <c r="DM57" s="204"/>
      <c r="DN57" s="204"/>
      <c r="DO57" s="204"/>
      <c r="DP57" s="204"/>
      <c r="DQ57" s="204"/>
      <c r="DR57" s="204"/>
      <c r="DS57" s="204"/>
      <c r="DT57" s="204"/>
      <c r="DU57" s="204"/>
      <c r="DV57" s="204"/>
      <c r="DW57" s="204"/>
      <c r="DX57" s="204"/>
      <c r="DY57" s="204"/>
      <c r="DZ57" s="204"/>
      <c r="EA57" s="204"/>
      <c r="EB57" s="204"/>
      <c r="EC57" s="204"/>
      <c r="ED57" s="204"/>
      <c r="EE57" s="204"/>
      <c r="EF57" s="204"/>
      <c r="EG57" s="204"/>
      <c r="EH57" s="204"/>
      <c r="EI57" s="204"/>
      <c r="EJ57" s="204"/>
      <c r="EK57" s="204"/>
      <c r="EL57" s="204"/>
    </row>
    <row r="58" spans="1:142" s="205" customFormat="1" x14ac:dyDescent="0.3">
      <c r="A58" s="965"/>
      <c r="B58" s="971"/>
      <c r="C58" s="971"/>
      <c r="D58" s="972"/>
      <c r="E58" s="973"/>
      <c r="F58" s="968"/>
      <c r="G58" s="969"/>
      <c r="H58" s="965"/>
      <c r="I58" s="965"/>
      <c r="J58" s="970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  <c r="AN58" s="204"/>
      <c r="AO58" s="204"/>
      <c r="AP58" s="204"/>
      <c r="AQ58" s="204"/>
      <c r="AR58" s="204"/>
      <c r="AS58" s="204"/>
      <c r="AT58" s="204"/>
      <c r="AU58" s="204"/>
      <c r="AV58" s="204"/>
      <c r="AW58" s="204"/>
      <c r="AX58" s="204"/>
      <c r="AY58" s="204"/>
      <c r="AZ58" s="204"/>
      <c r="BA58" s="204"/>
      <c r="BB58" s="204"/>
      <c r="BC58" s="204"/>
      <c r="BD58" s="204"/>
      <c r="BE58" s="204"/>
      <c r="BF58" s="204"/>
      <c r="BG58" s="204"/>
      <c r="BH58" s="204"/>
      <c r="BI58" s="204"/>
      <c r="BJ58" s="204"/>
      <c r="BK58" s="204"/>
      <c r="BL58" s="204"/>
      <c r="BM58" s="204"/>
      <c r="BN58" s="204"/>
      <c r="BO58" s="204"/>
      <c r="BP58" s="204"/>
      <c r="BQ58" s="204"/>
      <c r="BR58" s="204"/>
      <c r="BS58" s="204"/>
      <c r="BT58" s="204"/>
      <c r="BU58" s="204"/>
      <c r="BV58" s="204"/>
      <c r="BW58" s="204"/>
      <c r="BX58" s="204"/>
      <c r="BY58" s="204"/>
      <c r="BZ58" s="204"/>
      <c r="CA58" s="204"/>
      <c r="CB58" s="204"/>
      <c r="CC58" s="204"/>
      <c r="CD58" s="204"/>
      <c r="CE58" s="204"/>
      <c r="CF58" s="204"/>
      <c r="CG58" s="204"/>
      <c r="CH58" s="204"/>
      <c r="CI58" s="204"/>
      <c r="CJ58" s="204"/>
      <c r="CK58" s="204"/>
      <c r="CL58" s="204"/>
      <c r="CM58" s="204"/>
      <c r="CN58" s="204"/>
      <c r="CO58" s="204"/>
      <c r="CP58" s="204"/>
      <c r="CQ58" s="204"/>
      <c r="CR58" s="204"/>
      <c r="CS58" s="204"/>
      <c r="CT58" s="204"/>
      <c r="CU58" s="204"/>
      <c r="CV58" s="204"/>
      <c r="CW58" s="204"/>
      <c r="CX58" s="204"/>
      <c r="CY58" s="204"/>
      <c r="CZ58" s="204"/>
      <c r="DA58" s="204"/>
      <c r="DB58" s="204"/>
      <c r="DC58" s="204"/>
      <c r="DD58" s="204"/>
      <c r="DE58" s="204"/>
      <c r="DF58" s="204"/>
      <c r="DG58" s="204"/>
      <c r="DH58" s="204"/>
      <c r="DI58" s="204"/>
      <c r="DJ58" s="204"/>
      <c r="DK58" s="204"/>
      <c r="DL58" s="204"/>
      <c r="DM58" s="204"/>
      <c r="DN58" s="204"/>
      <c r="DO58" s="204"/>
      <c r="DP58" s="204"/>
      <c r="DQ58" s="204"/>
      <c r="DR58" s="204"/>
      <c r="DS58" s="204"/>
      <c r="DT58" s="204"/>
      <c r="DU58" s="204"/>
      <c r="DV58" s="204"/>
      <c r="DW58" s="204"/>
      <c r="DX58" s="204"/>
      <c r="DY58" s="204"/>
      <c r="DZ58" s="204"/>
      <c r="EA58" s="204"/>
      <c r="EB58" s="204"/>
      <c r="EC58" s="204"/>
      <c r="ED58" s="204"/>
      <c r="EE58" s="204"/>
      <c r="EF58" s="204"/>
      <c r="EG58" s="204"/>
      <c r="EH58" s="204"/>
      <c r="EI58" s="204"/>
      <c r="EJ58" s="204"/>
      <c r="EK58" s="204"/>
      <c r="EL58" s="204"/>
    </row>
    <row r="59" spans="1:142" s="205" customFormat="1" x14ac:dyDescent="0.3">
      <c r="A59" s="965"/>
      <c r="B59" s="971"/>
      <c r="C59" s="971"/>
      <c r="D59" s="972"/>
      <c r="E59" s="973"/>
      <c r="F59" s="968"/>
      <c r="G59" s="969"/>
      <c r="H59" s="965"/>
      <c r="I59" s="965"/>
      <c r="J59" s="970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4"/>
      <c r="AN59" s="204"/>
      <c r="AO59" s="204"/>
      <c r="AP59" s="204"/>
      <c r="AQ59" s="204"/>
      <c r="AR59" s="204"/>
      <c r="AS59" s="204"/>
      <c r="AT59" s="204"/>
      <c r="AU59" s="204"/>
      <c r="AV59" s="204"/>
      <c r="AW59" s="204"/>
      <c r="AX59" s="204"/>
      <c r="AY59" s="204"/>
      <c r="AZ59" s="204"/>
      <c r="BA59" s="204"/>
      <c r="BB59" s="204"/>
      <c r="BC59" s="204"/>
      <c r="BD59" s="204"/>
      <c r="BE59" s="204"/>
      <c r="BF59" s="204"/>
      <c r="BG59" s="204"/>
      <c r="BH59" s="204"/>
      <c r="BI59" s="204"/>
      <c r="BJ59" s="204"/>
      <c r="BK59" s="204"/>
      <c r="BL59" s="204"/>
      <c r="BM59" s="204"/>
      <c r="BN59" s="204"/>
      <c r="BO59" s="204"/>
      <c r="BP59" s="204"/>
      <c r="BQ59" s="204"/>
      <c r="BR59" s="204"/>
      <c r="BS59" s="204"/>
      <c r="BT59" s="204"/>
      <c r="BU59" s="204"/>
      <c r="BV59" s="204"/>
      <c r="BW59" s="204"/>
      <c r="BX59" s="204"/>
      <c r="BY59" s="204"/>
      <c r="BZ59" s="204"/>
      <c r="CA59" s="204"/>
      <c r="CB59" s="204"/>
      <c r="CC59" s="204"/>
      <c r="CD59" s="204"/>
      <c r="CE59" s="204"/>
      <c r="CF59" s="204"/>
      <c r="CG59" s="204"/>
      <c r="CH59" s="204"/>
      <c r="CI59" s="204"/>
      <c r="CJ59" s="204"/>
      <c r="CK59" s="204"/>
      <c r="CL59" s="204"/>
      <c r="CM59" s="204"/>
      <c r="CN59" s="204"/>
      <c r="CO59" s="204"/>
      <c r="CP59" s="204"/>
      <c r="CQ59" s="204"/>
      <c r="CR59" s="204"/>
      <c r="CS59" s="204"/>
      <c r="CT59" s="204"/>
      <c r="CU59" s="204"/>
      <c r="CV59" s="204"/>
      <c r="CW59" s="204"/>
      <c r="CX59" s="204"/>
      <c r="CY59" s="204"/>
      <c r="CZ59" s="204"/>
      <c r="DA59" s="204"/>
      <c r="DB59" s="204"/>
      <c r="DC59" s="204"/>
      <c r="DD59" s="204"/>
      <c r="DE59" s="204"/>
      <c r="DF59" s="204"/>
      <c r="DG59" s="204"/>
      <c r="DH59" s="204"/>
      <c r="DI59" s="204"/>
      <c r="DJ59" s="204"/>
      <c r="DK59" s="204"/>
      <c r="DL59" s="204"/>
      <c r="DM59" s="204"/>
      <c r="DN59" s="204"/>
      <c r="DO59" s="204"/>
      <c r="DP59" s="204"/>
      <c r="DQ59" s="204"/>
      <c r="DR59" s="204"/>
      <c r="DS59" s="204"/>
      <c r="DT59" s="204"/>
      <c r="DU59" s="204"/>
      <c r="DV59" s="204"/>
      <c r="DW59" s="204"/>
      <c r="DX59" s="204"/>
      <c r="DY59" s="204"/>
      <c r="DZ59" s="204"/>
      <c r="EA59" s="204"/>
      <c r="EB59" s="204"/>
      <c r="EC59" s="204"/>
      <c r="ED59" s="204"/>
      <c r="EE59" s="204"/>
      <c r="EF59" s="204"/>
      <c r="EG59" s="204"/>
      <c r="EH59" s="204"/>
      <c r="EI59" s="204"/>
      <c r="EJ59" s="204"/>
      <c r="EK59" s="204"/>
      <c r="EL59" s="204"/>
    </row>
    <row r="60" spans="1:142" s="205" customFormat="1" x14ac:dyDescent="0.3">
      <c r="A60" s="965"/>
      <c r="B60" s="971"/>
      <c r="C60" s="971"/>
      <c r="D60" s="972"/>
      <c r="E60" s="973"/>
      <c r="F60" s="968"/>
      <c r="G60" s="969"/>
      <c r="H60" s="965"/>
      <c r="I60" s="965"/>
      <c r="J60" s="970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  <c r="AK60" s="204"/>
      <c r="AL60" s="204"/>
      <c r="AM60" s="204"/>
      <c r="AN60" s="204"/>
      <c r="AO60" s="204"/>
      <c r="AP60" s="204"/>
      <c r="AQ60" s="204"/>
      <c r="AR60" s="204"/>
      <c r="AS60" s="204"/>
      <c r="AT60" s="204"/>
      <c r="AU60" s="204"/>
      <c r="AV60" s="204"/>
      <c r="AW60" s="204"/>
      <c r="AX60" s="204"/>
      <c r="AY60" s="204"/>
      <c r="AZ60" s="204"/>
      <c r="BA60" s="204"/>
      <c r="BB60" s="204"/>
      <c r="BC60" s="204"/>
      <c r="BD60" s="204"/>
      <c r="BE60" s="204"/>
      <c r="BF60" s="204"/>
      <c r="BG60" s="204"/>
      <c r="BH60" s="204"/>
      <c r="BI60" s="204"/>
      <c r="BJ60" s="204"/>
      <c r="BK60" s="204"/>
      <c r="BL60" s="204"/>
      <c r="BM60" s="204"/>
      <c r="BN60" s="204"/>
      <c r="BO60" s="204"/>
      <c r="BP60" s="204"/>
      <c r="BQ60" s="204"/>
      <c r="BR60" s="204"/>
      <c r="BS60" s="204"/>
      <c r="BT60" s="204"/>
      <c r="BU60" s="204"/>
      <c r="BV60" s="204"/>
      <c r="BW60" s="204"/>
      <c r="BX60" s="204"/>
      <c r="BY60" s="204"/>
      <c r="BZ60" s="204"/>
      <c r="CA60" s="204"/>
      <c r="CB60" s="204"/>
      <c r="CC60" s="204"/>
      <c r="CD60" s="204"/>
      <c r="CE60" s="204"/>
      <c r="CF60" s="204"/>
      <c r="CG60" s="204"/>
      <c r="CH60" s="204"/>
      <c r="CI60" s="204"/>
      <c r="CJ60" s="204"/>
      <c r="CK60" s="204"/>
      <c r="CL60" s="204"/>
      <c r="CM60" s="204"/>
      <c r="CN60" s="204"/>
      <c r="CO60" s="204"/>
      <c r="CP60" s="204"/>
      <c r="CQ60" s="204"/>
      <c r="CR60" s="204"/>
      <c r="CS60" s="204"/>
      <c r="CT60" s="204"/>
      <c r="CU60" s="204"/>
      <c r="CV60" s="204"/>
      <c r="CW60" s="204"/>
      <c r="CX60" s="204"/>
      <c r="CY60" s="204"/>
      <c r="CZ60" s="204"/>
      <c r="DA60" s="204"/>
      <c r="DB60" s="204"/>
      <c r="DC60" s="204"/>
      <c r="DD60" s="204"/>
      <c r="DE60" s="204"/>
      <c r="DF60" s="204"/>
      <c r="DG60" s="204"/>
      <c r="DH60" s="204"/>
      <c r="DI60" s="204"/>
      <c r="DJ60" s="204"/>
      <c r="DK60" s="204"/>
      <c r="DL60" s="204"/>
      <c r="DM60" s="204"/>
      <c r="DN60" s="204"/>
      <c r="DO60" s="204"/>
      <c r="DP60" s="204"/>
      <c r="DQ60" s="204"/>
      <c r="DR60" s="204"/>
      <c r="DS60" s="204"/>
      <c r="DT60" s="204"/>
      <c r="DU60" s="204"/>
      <c r="DV60" s="204"/>
      <c r="DW60" s="204"/>
      <c r="DX60" s="204"/>
      <c r="DY60" s="204"/>
      <c r="DZ60" s="204"/>
      <c r="EA60" s="204"/>
      <c r="EB60" s="204"/>
      <c r="EC60" s="204"/>
      <c r="ED60" s="204"/>
      <c r="EE60" s="204"/>
      <c r="EF60" s="204"/>
      <c r="EG60" s="204"/>
      <c r="EH60" s="204"/>
      <c r="EI60" s="204"/>
      <c r="EJ60" s="204"/>
      <c r="EK60" s="204"/>
      <c r="EL60" s="204"/>
    </row>
    <row r="61" spans="1:142" s="205" customFormat="1" x14ac:dyDescent="0.3">
      <c r="A61" s="965"/>
      <c r="B61" s="971"/>
      <c r="C61" s="971"/>
      <c r="D61" s="972"/>
      <c r="E61" s="973"/>
      <c r="F61" s="968"/>
      <c r="G61" s="969"/>
      <c r="H61" s="965"/>
      <c r="I61" s="965"/>
      <c r="J61" s="970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204"/>
      <c r="AL61" s="204"/>
      <c r="AM61" s="204"/>
      <c r="AN61" s="204"/>
      <c r="AO61" s="204"/>
      <c r="AP61" s="204"/>
      <c r="AQ61" s="204"/>
      <c r="AR61" s="204"/>
      <c r="AS61" s="204"/>
      <c r="AT61" s="204"/>
      <c r="AU61" s="204"/>
      <c r="AV61" s="204"/>
      <c r="AW61" s="204"/>
      <c r="AX61" s="204"/>
      <c r="AY61" s="204"/>
      <c r="AZ61" s="204"/>
      <c r="BA61" s="204"/>
      <c r="BB61" s="204"/>
      <c r="BC61" s="204"/>
      <c r="BD61" s="204"/>
      <c r="BE61" s="204"/>
      <c r="BF61" s="204"/>
      <c r="BG61" s="204"/>
      <c r="BH61" s="204"/>
      <c r="BI61" s="204"/>
      <c r="BJ61" s="204"/>
      <c r="BK61" s="204"/>
      <c r="BL61" s="204"/>
      <c r="BM61" s="204"/>
      <c r="BN61" s="204"/>
      <c r="BO61" s="204"/>
      <c r="BP61" s="204"/>
      <c r="BQ61" s="204"/>
      <c r="BR61" s="204"/>
      <c r="BS61" s="204"/>
      <c r="BT61" s="204"/>
      <c r="BU61" s="204"/>
      <c r="BV61" s="204"/>
      <c r="BW61" s="204"/>
      <c r="BX61" s="204"/>
      <c r="BY61" s="204"/>
      <c r="BZ61" s="204"/>
      <c r="CA61" s="204"/>
      <c r="CB61" s="204"/>
      <c r="CC61" s="204"/>
      <c r="CD61" s="204"/>
      <c r="CE61" s="204"/>
      <c r="CF61" s="204"/>
      <c r="CG61" s="204"/>
      <c r="CH61" s="204"/>
      <c r="CI61" s="204"/>
      <c r="CJ61" s="204"/>
      <c r="CK61" s="204"/>
      <c r="CL61" s="204"/>
      <c r="CM61" s="204"/>
      <c r="CN61" s="204"/>
      <c r="CO61" s="204"/>
      <c r="CP61" s="204"/>
      <c r="CQ61" s="204"/>
      <c r="CR61" s="204"/>
      <c r="CS61" s="204"/>
      <c r="CT61" s="204"/>
      <c r="CU61" s="204"/>
      <c r="CV61" s="204"/>
      <c r="CW61" s="204"/>
      <c r="CX61" s="204"/>
      <c r="CY61" s="204"/>
      <c r="CZ61" s="204"/>
      <c r="DA61" s="204"/>
      <c r="DB61" s="204"/>
      <c r="DC61" s="204"/>
      <c r="DD61" s="204"/>
      <c r="DE61" s="204"/>
      <c r="DF61" s="204"/>
      <c r="DG61" s="204"/>
      <c r="DH61" s="204"/>
      <c r="DI61" s="204"/>
      <c r="DJ61" s="204"/>
      <c r="DK61" s="204"/>
      <c r="DL61" s="204"/>
      <c r="DM61" s="204"/>
      <c r="DN61" s="204"/>
      <c r="DO61" s="204"/>
      <c r="DP61" s="204"/>
      <c r="DQ61" s="204"/>
      <c r="DR61" s="204"/>
      <c r="DS61" s="204"/>
      <c r="DT61" s="204"/>
      <c r="DU61" s="204"/>
      <c r="DV61" s="204"/>
      <c r="DW61" s="204"/>
      <c r="DX61" s="204"/>
      <c r="DY61" s="204"/>
      <c r="DZ61" s="204"/>
      <c r="EA61" s="204"/>
      <c r="EB61" s="204"/>
      <c r="EC61" s="204"/>
      <c r="ED61" s="204"/>
      <c r="EE61" s="204"/>
      <c r="EF61" s="204"/>
      <c r="EG61" s="204"/>
      <c r="EH61" s="204"/>
      <c r="EI61" s="204"/>
      <c r="EJ61" s="204"/>
      <c r="EK61" s="204"/>
      <c r="EL61" s="204"/>
    </row>
    <row r="62" spans="1:142" s="205" customFormat="1" x14ac:dyDescent="0.3">
      <c r="A62" s="965"/>
      <c r="B62" s="971"/>
      <c r="C62" s="971"/>
      <c r="D62" s="972"/>
      <c r="E62" s="973"/>
      <c r="F62" s="968"/>
      <c r="G62" s="969"/>
      <c r="H62" s="965"/>
      <c r="I62" s="965"/>
      <c r="J62" s="970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  <c r="BR62" s="204"/>
      <c r="BS62" s="204"/>
      <c r="BT62" s="204"/>
      <c r="BU62" s="204"/>
      <c r="BV62" s="204"/>
      <c r="BW62" s="204"/>
      <c r="BX62" s="204"/>
      <c r="BY62" s="204"/>
      <c r="BZ62" s="204"/>
      <c r="CA62" s="204"/>
      <c r="CB62" s="204"/>
      <c r="CC62" s="204"/>
      <c r="CD62" s="204"/>
      <c r="CE62" s="204"/>
      <c r="CF62" s="204"/>
      <c r="CG62" s="204"/>
      <c r="CH62" s="204"/>
      <c r="CI62" s="204"/>
      <c r="CJ62" s="204"/>
      <c r="CK62" s="204"/>
      <c r="CL62" s="204"/>
      <c r="CM62" s="204"/>
      <c r="CN62" s="204"/>
      <c r="CO62" s="204"/>
      <c r="CP62" s="204"/>
      <c r="CQ62" s="204"/>
      <c r="CR62" s="204"/>
      <c r="CS62" s="204"/>
      <c r="CT62" s="204"/>
      <c r="CU62" s="204"/>
      <c r="CV62" s="204"/>
      <c r="CW62" s="204"/>
      <c r="CX62" s="204"/>
      <c r="CY62" s="204"/>
      <c r="CZ62" s="204"/>
      <c r="DA62" s="204"/>
      <c r="DB62" s="204"/>
      <c r="DC62" s="204"/>
      <c r="DD62" s="204"/>
      <c r="DE62" s="204"/>
      <c r="DF62" s="204"/>
      <c r="DG62" s="204"/>
      <c r="DH62" s="204"/>
      <c r="DI62" s="204"/>
      <c r="DJ62" s="204"/>
      <c r="DK62" s="204"/>
      <c r="DL62" s="204"/>
      <c r="DM62" s="204"/>
      <c r="DN62" s="204"/>
      <c r="DO62" s="204"/>
      <c r="DP62" s="204"/>
      <c r="DQ62" s="204"/>
      <c r="DR62" s="204"/>
      <c r="DS62" s="204"/>
      <c r="DT62" s="204"/>
      <c r="DU62" s="204"/>
      <c r="DV62" s="204"/>
      <c r="DW62" s="204"/>
      <c r="DX62" s="204"/>
      <c r="DY62" s="204"/>
      <c r="DZ62" s="204"/>
      <c r="EA62" s="204"/>
      <c r="EB62" s="204"/>
      <c r="EC62" s="204"/>
      <c r="ED62" s="204"/>
      <c r="EE62" s="204"/>
      <c r="EF62" s="204"/>
      <c r="EG62" s="204"/>
      <c r="EH62" s="204"/>
      <c r="EI62" s="204"/>
      <c r="EJ62" s="204"/>
      <c r="EK62" s="204"/>
      <c r="EL62" s="204"/>
    </row>
    <row r="63" spans="1:142" s="205" customFormat="1" x14ac:dyDescent="0.3">
      <c r="A63" s="965"/>
      <c r="B63" s="971"/>
      <c r="C63" s="971"/>
      <c r="D63" s="972"/>
      <c r="E63" s="973"/>
      <c r="F63" s="968"/>
      <c r="G63" s="969"/>
      <c r="H63" s="965"/>
      <c r="I63" s="965"/>
      <c r="J63" s="970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4"/>
      <c r="AO63" s="204"/>
      <c r="AP63" s="204"/>
      <c r="AQ63" s="204"/>
      <c r="AR63" s="204"/>
      <c r="AS63" s="204"/>
      <c r="AT63" s="204"/>
      <c r="AU63" s="204"/>
      <c r="AV63" s="204"/>
      <c r="AW63" s="204"/>
      <c r="AX63" s="204"/>
      <c r="AY63" s="204"/>
      <c r="AZ63" s="204"/>
      <c r="BA63" s="204"/>
      <c r="BB63" s="204"/>
      <c r="BC63" s="204"/>
      <c r="BD63" s="204"/>
      <c r="BE63" s="204"/>
      <c r="BF63" s="204"/>
      <c r="BG63" s="204"/>
      <c r="BH63" s="204"/>
      <c r="BI63" s="204"/>
      <c r="BJ63" s="204"/>
      <c r="BK63" s="204"/>
      <c r="BL63" s="204"/>
      <c r="BM63" s="204"/>
      <c r="BN63" s="204"/>
      <c r="BO63" s="204"/>
      <c r="BP63" s="204"/>
      <c r="BQ63" s="204"/>
      <c r="BR63" s="204"/>
      <c r="BS63" s="204"/>
      <c r="BT63" s="204"/>
      <c r="BU63" s="204"/>
      <c r="BV63" s="204"/>
      <c r="BW63" s="204"/>
      <c r="BX63" s="204"/>
      <c r="BY63" s="204"/>
      <c r="BZ63" s="204"/>
      <c r="CA63" s="204"/>
      <c r="CB63" s="204"/>
      <c r="CC63" s="204"/>
      <c r="CD63" s="204"/>
      <c r="CE63" s="204"/>
      <c r="CF63" s="204"/>
      <c r="CG63" s="204"/>
      <c r="CH63" s="204"/>
      <c r="CI63" s="204"/>
      <c r="CJ63" s="204"/>
      <c r="CK63" s="204"/>
      <c r="CL63" s="204"/>
      <c r="CM63" s="204"/>
      <c r="CN63" s="204"/>
      <c r="CO63" s="204"/>
      <c r="CP63" s="204"/>
      <c r="CQ63" s="204"/>
      <c r="CR63" s="204"/>
      <c r="CS63" s="204"/>
      <c r="CT63" s="204"/>
      <c r="CU63" s="204"/>
      <c r="CV63" s="204"/>
      <c r="CW63" s="204"/>
      <c r="CX63" s="204"/>
      <c r="CY63" s="204"/>
      <c r="CZ63" s="204"/>
      <c r="DA63" s="204"/>
      <c r="DB63" s="204"/>
      <c r="DC63" s="204"/>
      <c r="DD63" s="204"/>
      <c r="DE63" s="204"/>
      <c r="DF63" s="204"/>
      <c r="DG63" s="204"/>
      <c r="DH63" s="204"/>
      <c r="DI63" s="204"/>
      <c r="DJ63" s="204"/>
      <c r="DK63" s="204"/>
      <c r="DL63" s="204"/>
      <c r="DM63" s="204"/>
      <c r="DN63" s="204"/>
      <c r="DO63" s="204"/>
      <c r="DP63" s="204"/>
      <c r="DQ63" s="204"/>
      <c r="DR63" s="204"/>
      <c r="DS63" s="204"/>
      <c r="DT63" s="204"/>
      <c r="DU63" s="204"/>
      <c r="DV63" s="204"/>
      <c r="DW63" s="204"/>
      <c r="DX63" s="204"/>
      <c r="DY63" s="204"/>
      <c r="DZ63" s="204"/>
      <c r="EA63" s="204"/>
      <c r="EB63" s="204"/>
      <c r="EC63" s="204"/>
      <c r="ED63" s="204"/>
      <c r="EE63" s="204"/>
      <c r="EF63" s="204"/>
      <c r="EG63" s="204"/>
      <c r="EH63" s="204"/>
      <c r="EI63" s="204"/>
      <c r="EJ63" s="204"/>
      <c r="EK63" s="204"/>
      <c r="EL63" s="204"/>
    </row>
    <row r="64" spans="1:142" s="205" customFormat="1" x14ac:dyDescent="0.3">
      <c r="A64" s="965"/>
      <c r="B64" s="971"/>
      <c r="C64" s="971"/>
      <c r="D64" s="972"/>
      <c r="E64" s="973"/>
      <c r="F64" s="968"/>
      <c r="G64" s="969"/>
      <c r="H64" s="965"/>
      <c r="I64" s="965"/>
      <c r="J64" s="970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/>
      <c r="AS64" s="204"/>
      <c r="AT64" s="204"/>
      <c r="AU64" s="204"/>
      <c r="AV64" s="204"/>
      <c r="AW64" s="204"/>
      <c r="AX64" s="204"/>
      <c r="AY64" s="204"/>
      <c r="AZ64" s="204"/>
      <c r="BA64" s="204"/>
      <c r="BB64" s="204"/>
      <c r="BC64" s="204"/>
      <c r="BD64" s="204"/>
      <c r="BE64" s="204"/>
      <c r="BF64" s="204"/>
      <c r="BG64" s="204"/>
      <c r="BH64" s="204"/>
      <c r="BI64" s="204"/>
      <c r="BJ64" s="204"/>
      <c r="BK64" s="204"/>
      <c r="BL64" s="204"/>
      <c r="BM64" s="204"/>
      <c r="BN64" s="204"/>
      <c r="BO64" s="204"/>
      <c r="BP64" s="204"/>
      <c r="BQ64" s="204"/>
      <c r="BR64" s="204"/>
      <c r="BS64" s="204"/>
      <c r="BT64" s="204"/>
      <c r="BU64" s="204"/>
      <c r="BV64" s="204"/>
      <c r="BW64" s="204"/>
      <c r="BX64" s="204"/>
      <c r="BY64" s="204"/>
      <c r="BZ64" s="204"/>
      <c r="CA64" s="204"/>
      <c r="CB64" s="204"/>
      <c r="CC64" s="204"/>
      <c r="CD64" s="204"/>
      <c r="CE64" s="204"/>
      <c r="CF64" s="204"/>
      <c r="CG64" s="204"/>
      <c r="CH64" s="204"/>
      <c r="CI64" s="204"/>
      <c r="CJ64" s="204"/>
      <c r="CK64" s="204"/>
      <c r="CL64" s="204"/>
      <c r="CM64" s="204"/>
      <c r="CN64" s="204"/>
      <c r="CO64" s="204"/>
      <c r="CP64" s="204"/>
      <c r="CQ64" s="204"/>
      <c r="CR64" s="204"/>
      <c r="CS64" s="204"/>
      <c r="CT64" s="204"/>
      <c r="CU64" s="204"/>
      <c r="CV64" s="204"/>
      <c r="CW64" s="204"/>
      <c r="CX64" s="204"/>
      <c r="CY64" s="204"/>
      <c r="CZ64" s="204"/>
      <c r="DA64" s="204"/>
      <c r="DB64" s="204"/>
      <c r="DC64" s="204"/>
      <c r="DD64" s="204"/>
      <c r="DE64" s="204"/>
      <c r="DF64" s="204"/>
      <c r="DG64" s="204"/>
      <c r="DH64" s="204"/>
      <c r="DI64" s="204"/>
      <c r="DJ64" s="204"/>
      <c r="DK64" s="204"/>
      <c r="DL64" s="204"/>
      <c r="DM64" s="204"/>
      <c r="DN64" s="204"/>
      <c r="DO64" s="204"/>
      <c r="DP64" s="204"/>
      <c r="DQ64" s="204"/>
      <c r="DR64" s="204"/>
      <c r="DS64" s="204"/>
      <c r="DT64" s="204"/>
      <c r="DU64" s="204"/>
      <c r="DV64" s="204"/>
      <c r="DW64" s="204"/>
      <c r="DX64" s="204"/>
      <c r="DY64" s="204"/>
      <c r="DZ64" s="204"/>
      <c r="EA64" s="204"/>
      <c r="EB64" s="204"/>
      <c r="EC64" s="204"/>
      <c r="ED64" s="204"/>
      <c r="EE64" s="204"/>
      <c r="EF64" s="204"/>
      <c r="EG64" s="204"/>
      <c r="EH64" s="204"/>
      <c r="EI64" s="204"/>
      <c r="EJ64" s="204"/>
      <c r="EK64" s="204"/>
      <c r="EL64" s="204"/>
    </row>
    <row r="65" spans="1:142" s="205" customFormat="1" x14ac:dyDescent="0.3">
      <c r="A65" s="965"/>
      <c r="B65" s="971"/>
      <c r="C65" s="971"/>
      <c r="D65" s="972"/>
      <c r="E65" s="973"/>
      <c r="F65" s="968"/>
      <c r="G65" s="969"/>
      <c r="H65" s="965"/>
      <c r="I65" s="965"/>
      <c r="J65" s="970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4"/>
      <c r="AK65" s="204"/>
      <c r="AL65" s="204"/>
      <c r="AM65" s="204"/>
      <c r="AN65" s="204"/>
      <c r="AO65" s="204"/>
      <c r="AP65" s="204"/>
      <c r="AQ65" s="204"/>
      <c r="AR65" s="204"/>
      <c r="AS65" s="204"/>
      <c r="AT65" s="204"/>
      <c r="AU65" s="204"/>
      <c r="AV65" s="204"/>
      <c r="AW65" s="204"/>
      <c r="AX65" s="204"/>
      <c r="AY65" s="204"/>
      <c r="AZ65" s="204"/>
      <c r="BA65" s="204"/>
      <c r="BB65" s="204"/>
      <c r="BC65" s="204"/>
      <c r="BD65" s="204"/>
      <c r="BE65" s="204"/>
      <c r="BF65" s="204"/>
      <c r="BG65" s="204"/>
      <c r="BH65" s="204"/>
      <c r="BI65" s="204"/>
      <c r="BJ65" s="204"/>
      <c r="BK65" s="204"/>
      <c r="BL65" s="204"/>
      <c r="BM65" s="204"/>
      <c r="BN65" s="204"/>
      <c r="BO65" s="204"/>
      <c r="BP65" s="204"/>
      <c r="BQ65" s="204"/>
      <c r="BR65" s="204"/>
      <c r="BS65" s="204"/>
      <c r="BT65" s="204"/>
      <c r="BU65" s="204"/>
      <c r="BV65" s="204"/>
      <c r="BW65" s="204"/>
      <c r="BX65" s="204"/>
      <c r="BY65" s="204"/>
      <c r="BZ65" s="204"/>
      <c r="CA65" s="204"/>
      <c r="CB65" s="204"/>
      <c r="CC65" s="204"/>
      <c r="CD65" s="204"/>
      <c r="CE65" s="204"/>
      <c r="CF65" s="204"/>
      <c r="CG65" s="204"/>
      <c r="CH65" s="204"/>
      <c r="CI65" s="204"/>
      <c r="CJ65" s="204"/>
      <c r="CK65" s="204"/>
      <c r="CL65" s="204"/>
      <c r="CM65" s="204"/>
      <c r="CN65" s="204"/>
      <c r="CO65" s="204"/>
      <c r="CP65" s="204"/>
      <c r="CQ65" s="204"/>
      <c r="CR65" s="204"/>
      <c r="CS65" s="204"/>
      <c r="CT65" s="204"/>
      <c r="CU65" s="204"/>
      <c r="CV65" s="204"/>
      <c r="CW65" s="204"/>
      <c r="CX65" s="204"/>
      <c r="CY65" s="204"/>
      <c r="CZ65" s="204"/>
      <c r="DA65" s="204"/>
      <c r="DB65" s="204"/>
      <c r="DC65" s="204"/>
      <c r="DD65" s="204"/>
      <c r="DE65" s="204"/>
      <c r="DF65" s="204"/>
      <c r="DG65" s="204"/>
      <c r="DH65" s="204"/>
      <c r="DI65" s="204"/>
      <c r="DJ65" s="204"/>
      <c r="DK65" s="204"/>
      <c r="DL65" s="204"/>
      <c r="DM65" s="204"/>
      <c r="DN65" s="204"/>
      <c r="DO65" s="204"/>
      <c r="DP65" s="204"/>
      <c r="DQ65" s="204"/>
      <c r="DR65" s="204"/>
      <c r="DS65" s="204"/>
      <c r="DT65" s="204"/>
      <c r="DU65" s="204"/>
      <c r="DV65" s="204"/>
      <c r="DW65" s="204"/>
      <c r="DX65" s="204"/>
      <c r="DY65" s="204"/>
      <c r="DZ65" s="204"/>
      <c r="EA65" s="204"/>
      <c r="EB65" s="204"/>
      <c r="EC65" s="204"/>
      <c r="ED65" s="204"/>
      <c r="EE65" s="204"/>
      <c r="EF65" s="204"/>
      <c r="EG65" s="204"/>
      <c r="EH65" s="204"/>
      <c r="EI65" s="204"/>
      <c r="EJ65" s="204"/>
      <c r="EK65" s="204"/>
      <c r="EL65" s="204"/>
    </row>
    <row r="66" spans="1:142" s="205" customFormat="1" x14ac:dyDescent="0.3">
      <c r="A66" s="965"/>
      <c r="B66" s="971"/>
      <c r="C66" s="971"/>
      <c r="D66" s="972"/>
      <c r="E66" s="973"/>
      <c r="F66" s="968"/>
      <c r="G66" s="969"/>
      <c r="H66" s="965"/>
      <c r="I66" s="965"/>
      <c r="J66" s="970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4"/>
      <c r="AM66" s="204"/>
      <c r="AN66" s="204"/>
      <c r="AO66" s="204"/>
      <c r="AP66" s="204"/>
      <c r="AQ66" s="204"/>
      <c r="AR66" s="204"/>
      <c r="AS66" s="204"/>
      <c r="AT66" s="204"/>
      <c r="AU66" s="204"/>
      <c r="AV66" s="204"/>
      <c r="AW66" s="204"/>
      <c r="AX66" s="204"/>
      <c r="AY66" s="204"/>
      <c r="AZ66" s="204"/>
      <c r="BA66" s="204"/>
      <c r="BB66" s="204"/>
      <c r="BC66" s="204"/>
      <c r="BD66" s="204"/>
      <c r="BE66" s="204"/>
      <c r="BF66" s="204"/>
      <c r="BG66" s="204"/>
      <c r="BH66" s="204"/>
      <c r="BI66" s="204"/>
      <c r="BJ66" s="204"/>
      <c r="BK66" s="204"/>
      <c r="BL66" s="204"/>
      <c r="BM66" s="204"/>
      <c r="BN66" s="204"/>
      <c r="BO66" s="204"/>
      <c r="BP66" s="204"/>
      <c r="BQ66" s="204"/>
      <c r="BR66" s="204"/>
      <c r="BS66" s="204"/>
      <c r="BT66" s="204"/>
      <c r="BU66" s="204"/>
      <c r="BV66" s="204"/>
      <c r="BW66" s="204"/>
      <c r="BX66" s="204"/>
      <c r="BY66" s="204"/>
      <c r="BZ66" s="204"/>
      <c r="CA66" s="204"/>
      <c r="CB66" s="204"/>
      <c r="CC66" s="204"/>
      <c r="CD66" s="204"/>
      <c r="CE66" s="204"/>
      <c r="CF66" s="204"/>
      <c r="CG66" s="204"/>
      <c r="CH66" s="204"/>
      <c r="CI66" s="204"/>
      <c r="CJ66" s="204"/>
      <c r="CK66" s="204"/>
      <c r="CL66" s="204"/>
      <c r="CM66" s="204"/>
      <c r="CN66" s="204"/>
      <c r="CO66" s="204"/>
      <c r="CP66" s="204"/>
      <c r="CQ66" s="204"/>
      <c r="CR66" s="204"/>
      <c r="CS66" s="204"/>
      <c r="CT66" s="204"/>
      <c r="CU66" s="204"/>
      <c r="CV66" s="204"/>
      <c r="CW66" s="204"/>
      <c r="CX66" s="204"/>
      <c r="CY66" s="204"/>
      <c r="CZ66" s="204"/>
      <c r="DA66" s="204"/>
      <c r="DB66" s="204"/>
      <c r="DC66" s="204"/>
      <c r="DD66" s="204"/>
      <c r="DE66" s="204"/>
      <c r="DF66" s="204"/>
      <c r="DG66" s="204"/>
      <c r="DH66" s="204"/>
      <c r="DI66" s="204"/>
      <c r="DJ66" s="204"/>
      <c r="DK66" s="204"/>
      <c r="DL66" s="204"/>
      <c r="DM66" s="204"/>
      <c r="DN66" s="204"/>
      <c r="DO66" s="204"/>
      <c r="DP66" s="204"/>
      <c r="DQ66" s="204"/>
      <c r="DR66" s="204"/>
      <c r="DS66" s="204"/>
      <c r="DT66" s="204"/>
      <c r="DU66" s="204"/>
      <c r="DV66" s="204"/>
      <c r="DW66" s="204"/>
      <c r="DX66" s="204"/>
      <c r="DY66" s="204"/>
      <c r="DZ66" s="204"/>
      <c r="EA66" s="204"/>
      <c r="EB66" s="204"/>
      <c r="EC66" s="204"/>
      <c r="ED66" s="204"/>
      <c r="EE66" s="204"/>
      <c r="EF66" s="204"/>
      <c r="EG66" s="204"/>
      <c r="EH66" s="204"/>
      <c r="EI66" s="204"/>
      <c r="EJ66" s="204"/>
      <c r="EK66" s="204"/>
      <c r="EL66" s="204"/>
    </row>
    <row r="67" spans="1:142" s="205" customFormat="1" x14ac:dyDescent="0.3">
      <c r="A67" s="965"/>
      <c r="B67" s="971"/>
      <c r="C67" s="971"/>
      <c r="D67" s="972"/>
      <c r="E67" s="973"/>
      <c r="F67" s="968"/>
      <c r="G67" s="969"/>
      <c r="H67" s="965"/>
      <c r="I67" s="965"/>
      <c r="J67" s="970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  <c r="AM67" s="204"/>
      <c r="AN67" s="204"/>
      <c r="AO67" s="204"/>
      <c r="AP67" s="204"/>
      <c r="AQ67" s="204"/>
      <c r="AR67" s="204"/>
      <c r="AS67" s="204"/>
      <c r="AT67" s="204"/>
      <c r="AU67" s="204"/>
      <c r="AV67" s="204"/>
      <c r="AW67" s="204"/>
      <c r="AX67" s="204"/>
      <c r="AY67" s="204"/>
      <c r="AZ67" s="204"/>
      <c r="BA67" s="204"/>
      <c r="BB67" s="204"/>
      <c r="BC67" s="204"/>
      <c r="BD67" s="204"/>
      <c r="BE67" s="204"/>
      <c r="BF67" s="204"/>
      <c r="BG67" s="204"/>
      <c r="BH67" s="204"/>
      <c r="BI67" s="204"/>
      <c r="BJ67" s="204"/>
      <c r="BK67" s="204"/>
      <c r="BL67" s="204"/>
      <c r="BM67" s="204"/>
      <c r="BN67" s="204"/>
      <c r="BO67" s="204"/>
      <c r="BP67" s="204"/>
      <c r="BQ67" s="204"/>
      <c r="BR67" s="204"/>
      <c r="BS67" s="204"/>
      <c r="BT67" s="204"/>
      <c r="BU67" s="204"/>
      <c r="BV67" s="204"/>
      <c r="BW67" s="204"/>
      <c r="BX67" s="204"/>
      <c r="BY67" s="204"/>
      <c r="BZ67" s="204"/>
      <c r="CA67" s="204"/>
      <c r="CB67" s="204"/>
      <c r="CC67" s="204"/>
      <c r="CD67" s="204"/>
      <c r="CE67" s="204"/>
      <c r="CF67" s="204"/>
      <c r="CG67" s="204"/>
      <c r="CH67" s="204"/>
      <c r="CI67" s="204"/>
      <c r="CJ67" s="204"/>
      <c r="CK67" s="204"/>
      <c r="CL67" s="204"/>
      <c r="CM67" s="204"/>
      <c r="CN67" s="204"/>
      <c r="CO67" s="204"/>
      <c r="CP67" s="204"/>
      <c r="CQ67" s="204"/>
      <c r="CR67" s="204"/>
      <c r="CS67" s="204"/>
      <c r="CT67" s="204"/>
      <c r="CU67" s="204"/>
      <c r="CV67" s="204"/>
      <c r="CW67" s="204"/>
      <c r="CX67" s="204"/>
      <c r="CY67" s="204"/>
      <c r="CZ67" s="204"/>
      <c r="DA67" s="204"/>
      <c r="DB67" s="204"/>
      <c r="DC67" s="204"/>
      <c r="DD67" s="204"/>
      <c r="DE67" s="204"/>
      <c r="DF67" s="204"/>
      <c r="DG67" s="204"/>
      <c r="DH67" s="204"/>
      <c r="DI67" s="204"/>
      <c r="DJ67" s="204"/>
      <c r="DK67" s="204"/>
      <c r="DL67" s="204"/>
      <c r="DM67" s="204"/>
      <c r="DN67" s="204"/>
      <c r="DO67" s="204"/>
      <c r="DP67" s="204"/>
      <c r="DQ67" s="204"/>
      <c r="DR67" s="204"/>
      <c r="DS67" s="204"/>
      <c r="DT67" s="204"/>
      <c r="DU67" s="204"/>
      <c r="DV67" s="204"/>
      <c r="DW67" s="204"/>
      <c r="DX67" s="204"/>
      <c r="DY67" s="204"/>
      <c r="DZ67" s="204"/>
      <c r="EA67" s="204"/>
      <c r="EB67" s="204"/>
      <c r="EC67" s="204"/>
      <c r="ED67" s="204"/>
      <c r="EE67" s="204"/>
      <c r="EF67" s="204"/>
      <c r="EG67" s="204"/>
      <c r="EH67" s="204"/>
      <c r="EI67" s="204"/>
      <c r="EJ67" s="204"/>
      <c r="EK67" s="204"/>
      <c r="EL67" s="204"/>
    </row>
    <row r="68" spans="1:142" s="205" customFormat="1" x14ac:dyDescent="0.3">
      <c r="A68" s="965"/>
      <c r="B68" s="971"/>
      <c r="C68" s="971"/>
      <c r="D68" s="972"/>
      <c r="E68" s="973"/>
      <c r="F68" s="968"/>
      <c r="G68" s="969"/>
      <c r="H68" s="965"/>
      <c r="I68" s="965"/>
      <c r="J68" s="970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  <c r="AO68" s="204"/>
      <c r="AP68" s="204"/>
      <c r="AQ68" s="204"/>
      <c r="AR68" s="204"/>
      <c r="AS68" s="204"/>
      <c r="AT68" s="204"/>
      <c r="AU68" s="204"/>
      <c r="AV68" s="204"/>
      <c r="AW68" s="204"/>
      <c r="AX68" s="204"/>
      <c r="AY68" s="204"/>
      <c r="AZ68" s="204"/>
      <c r="BA68" s="204"/>
      <c r="BB68" s="204"/>
      <c r="BC68" s="204"/>
      <c r="BD68" s="204"/>
      <c r="BE68" s="204"/>
      <c r="BF68" s="204"/>
      <c r="BG68" s="204"/>
      <c r="BH68" s="204"/>
      <c r="BI68" s="204"/>
      <c r="BJ68" s="204"/>
      <c r="BK68" s="204"/>
      <c r="BL68" s="204"/>
      <c r="BM68" s="204"/>
      <c r="BN68" s="204"/>
      <c r="BO68" s="204"/>
      <c r="BP68" s="204"/>
      <c r="BQ68" s="204"/>
      <c r="BR68" s="204"/>
      <c r="BS68" s="204"/>
      <c r="BT68" s="204"/>
      <c r="BU68" s="204"/>
      <c r="BV68" s="204"/>
      <c r="BW68" s="204"/>
      <c r="BX68" s="204"/>
      <c r="BY68" s="204"/>
      <c r="BZ68" s="204"/>
      <c r="CA68" s="204"/>
      <c r="CB68" s="204"/>
      <c r="CC68" s="204"/>
      <c r="CD68" s="204"/>
      <c r="CE68" s="204"/>
      <c r="CF68" s="204"/>
      <c r="CG68" s="204"/>
      <c r="CH68" s="204"/>
      <c r="CI68" s="204"/>
      <c r="CJ68" s="204"/>
      <c r="CK68" s="204"/>
      <c r="CL68" s="204"/>
      <c r="CM68" s="204"/>
      <c r="CN68" s="204"/>
      <c r="CO68" s="204"/>
      <c r="CP68" s="204"/>
      <c r="CQ68" s="204"/>
      <c r="CR68" s="204"/>
      <c r="CS68" s="204"/>
      <c r="CT68" s="204"/>
      <c r="CU68" s="204"/>
      <c r="CV68" s="204"/>
      <c r="CW68" s="204"/>
      <c r="CX68" s="204"/>
      <c r="CY68" s="204"/>
      <c r="CZ68" s="204"/>
      <c r="DA68" s="204"/>
      <c r="DB68" s="204"/>
      <c r="DC68" s="204"/>
      <c r="DD68" s="204"/>
      <c r="DE68" s="204"/>
      <c r="DF68" s="204"/>
      <c r="DG68" s="204"/>
      <c r="DH68" s="204"/>
      <c r="DI68" s="204"/>
      <c r="DJ68" s="204"/>
      <c r="DK68" s="204"/>
      <c r="DL68" s="204"/>
      <c r="DM68" s="204"/>
      <c r="DN68" s="204"/>
      <c r="DO68" s="204"/>
      <c r="DP68" s="204"/>
      <c r="DQ68" s="204"/>
      <c r="DR68" s="204"/>
      <c r="DS68" s="204"/>
      <c r="DT68" s="204"/>
      <c r="DU68" s="204"/>
      <c r="DV68" s="204"/>
      <c r="DW68" s="204"/>
      <c r="DX68" s="204"/>
      <c r="DY68" s="204"/>
      <c r="DZ68" s="204"/>
      <c r="EA68" s="204"/>
      <c r="EB68" s="204"/>
      <c r="EC68" s="204"/>
      <c r="ED68" s="204"/>
      <c r="EE68" s="204"/>
      <c r="EF68" s="204"/>
      <c r="EG68" s="204"/>
      <c r="EH68" s="204"/>
      <c r="EI68" s="204"/>
      <c r="EJ68" s="204"/>
      <c r="EK68" s="204"/>
      <c r="EL68" s="204"/>
    </row>
    <row r="69" spans="1:142" s="205" customFormat="1" x14ac:dyDescent="0.3">
      <c r="A69" s="965"/>
      <c r="B69" s="971"/>
      <c r="C69" s="971"/>
      <c r="D69" s="972"/>
      <c r="E69" s="973"/>
      <c r="F69" s="968"/>
      <c r="G69" s="969"/>
      <c r="H69" s="965"/>
      <c r="I69" s="965"/>
      <c r="J69" s="970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  <c r="BR69" s="204"/>
      <c r="BS69" s="204"/>
      <c r="BT69" s="204"/>
      <c r="BU69" s="204"/>
      <c r="BV69" s="204"/>
      <c r="BW69" s="204"/>
      <c r="BX69" s="204"/>
      <c r="BY69" s="204"/>
      <c r="BZ69" s="204"/>
      <c r="CA69" s="204"/>
      <c r="CB69" s="204"/>
      <c r="CC69" s="204"/>
      <c r="CD69" s="204"/>
      <c r="CE69" s="204"/>
      <c r="CF69" s="204"/>
      <c r="CG69" s="204"/>
      <c r="CH69" s="204"/>
      <c r="CI69" s="204"/>
      <c r="CJ69" s="204"/>
      <c r="CK69" s="204"/>
      <c r="CL69" s="204"/>
      <c r="CM69" s="204"/>
      <c r="CN69" s="204"/>
      <c r="CO69" s="204"/>
      <c r="CP69" s="204"/>
      <c r="CQ69" s="204"/>
      <c r="CR69" s="204"/>
      <c r="CS69" s="204"/>
      <c r="CT69" s="204"/>
      <c r="CU69" s="204"/>
      <c r="CV69" s="204"/>
      <c r="CW69" s="204"/>
      <c r="CX69" s="204"/>
      <c r="CY69" s="204"/>
      <c r="CZ69" s="204"/>
      <c r="DA69" s="204"/>
      <c r="DB69" s="204"/>
      <c r="DC69" s="204"/>
      <c r="DD69" s="204"/>
      <c r="DE69" s="204"/>
      <c r="DF69" s="204"/>
      <c r="DG69" s="204"/>
      <c r="DH69" s="204"/>
      <c r="DI69" s="204"/>
      <c r="DJ69" s="204"/>
      <c r="DK69" s="204"/>
      <c r="DL69" s="204"/>
      <c r="DM69" s="204"/>
      <c r="DN69" s="204"/>
      <c r="DO69" s="204"/>
      <c r="DP69" s="204"/>
      <c r="DQ69" s="204"/>
      <c r="DR69" s="204"/>
      <c r="DS69" s="204"/>
      <c r="DT69" s="204"/>
      <c r="DU69" s="204"/>
      <c r="DV69" s="204"/>
      <c r="DW69" s="204"/>
      <c r="DX69" s="204"/>
      <c r="DY69" s="204"/>
      <c r="DZ69" s="204"/>
      <c r="EA69" s="204"/>
      <c r="EB69" s="204"/>
      <c r="EC69" s="204"/>
      <c r="ED69" s="204"/>
      <c r="EE69" s="204"/>
      <c r="EF69" s="204"/>
      <c r="EG69" s="204"/>
      <c r="EH69" s="204"/>
      <c r="EI69" s="204"/>
      <c r="EJ69" s="204"/>
      <c r="EK69" s="204"/>
      <c r="EL69" s="204"/>
    </row>
    <row r="70" spans="1:142" s="205" customFormat="1" x14ac:dyDescent="0.3">
      <c r="A70" s="965"/>
      <c r="B70" s="971"/>
      <c r="C70" s="971"/>
      <c r="D70" s="972"/>
      <c r="E70" s="973"/>
      <c r="F70" s="968"/>
      <c r="G70" s="969"/>
      <c r="H70" s="965"/>
      <c r="I70" s="965"/>
      <c r="J70" s="970"/>
      <c r="K70" s="204"/>
      <c r="L70" s="204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  <c r="AL70" s="204"/>
      <c r="AM70" s="204"/>
      <c r="AN70" s="204"/>
      <c r="AO70" s="204"/>
      <c r="AP70" s="204"/>
      <c r="AQ70" s="204"/>
      <c r="AR70" s="204"/>
      <c r="AS70" s="204"/>
      <c r="AT70" s="204"/>
      <c r="AU70" s="204"/>
      <c r="AV70" s="204"/>
      <c r="AW70" s="204"/>
      <c r="AX70" s="204"/>
      <c r="AY70" s="204"/>
      <c r="AZ70" s="204"/>
      <c r="BA70" s="204"/>
      <c r="BB70" s="204"/>
      <c r="BC70" s="204"/>
      <c r="BD70" s="204"/>
      <c r="BE70" s="204"/>
      <c r="BF70" s="204"/>
      <c r="BG70" s="204"/>
      <c r="BH70" s="204"/>
      <c r="BI70" s="204"/>
      <c r="BJ70" s="204"/>
      <c r="BK70" s="204"/>
      <c r="BL70" s="204"/>
      <c r="BM70" s="204"/>
      <c r="BN70" s="204"/>
      <c r="BO70" s="204"/>
      <c r="BP70" s="204"/>
      <c r="BQ70" s="204"/>
      <c r="BR70" s="204"/>
      <c r="BS70" s="204"/>
      <c r="BT70" s="204"/>
      <c r="BU70" s="204"/>
      <c r="BV70" s="204"/>
      <c r="BW70" s="204"/>
      <c r="BX70" s="204"/>
      <c r="BY70" s="204"/>
      <c r="BZ70" s="204"/>
      <c r="CA70" s="204"/>
      <c r="CB70" s="204"/>
      <c r="CC70" s="204"/>
      <c r="CD70" s="204"/>
      <c r="CE70" s="204"/>
      <c r="CF70" s="204"/>
      <c r="CG70" s="204"/>
      <c r="CH70" s="204"/>
      <c r="CI70" s="204"/>
      <c r="CJ70" s="204"/>
      <c r="CK70" s="204"/>
      <c r="CL70" s="204"/>
      <c r="CM70" s="204"/>
      <c r="CN70" s="204"/>
      <c r="CO70" s="204"/>
      <c r="CP70" s="204"/>
      <c r="CQ70" s="204"/>
      <c r="CR70" s="204"/>
      <c r="CS70" s="204"/>
      <c r="CT70" s="204"/>
      <c r="CU70" s="204"/>
      <c r="CV70" s="204"/>
      <c r="CW70" s="204"/>
      <c r="CX70" s="204"/>
      <c r="CY70" s="204"/>
      <c r="CZ70" s="204"/>
      <c r="DA70" s="204"/>
      <c r="DB70" s="204"/>
      <c r="DC70" s="204"/>
      <c r="DD70" s="204"/>
      <c r="DE70" s="204"/>
      <c r="DF70" s="204"/>
      <c r="DG70" s="204"/>
      <c r="DH70" s="204"/>
      <c r="DI70" s="204"/>
      <c r="DJ70" s="204"/>
      <c r="DK70" s="204"/>
      <c r="DL70" s="204"/>
      <c r="DM70" s="204"/>
      <c r="DN70" s="204"/>
      <c r="DO70" s="204"/>
      <c r="DP70" s="204"/>
      <c r="DQ70" s="204"/>
      <c r="DR70" s="204"/>
      <c r="DS70" s="204"/>
      <c r="DT70" s="204"/>
      <c r="DU70" s="204"/>
      <c r="DV70" s="204"/>
      <c r="DW70" s="204"/>
      <c r="DX70" s="204"/>
      <c r="DY70" s="204"/>
      <c r="DZ70" s="204"/>
      <c r="EA70" s="204"/>
      <c r="EB70" s="204"/>
      <c r="EC70" s="204"/>
      <c r="ED70" s="204"/>
      <c r="EE70" s="204"/>
      <c r="EF70" s="204"/>
      <c r="EG70" s="204"/>
      <c r="EH70" s="204"/>
      <c r="EI70" s="204"/>
      <c r="EJ70" s="204"/>
      <c r="EK70" s="204"/>
      <c r="EL70" s="204"/>
    </row>
    <row r="71" spans="1:142" s="205" customFormat="1" x14ac:dyDescent="0.3">
      <c r="A71" s="965"/>
      <c r="B71" s="971"/>
      <c r="C71" s="971"/>
      <c r="D71" s="972"/>
      <c r="E71" s="973"/>
      <c r="F71" s="968"/>
      <c r="G71" s="969"/>
      <c r="H71" s="965"/>
      <c r="I71" s="965"/>
      <c r="J71" s="970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4"/>
      <c r="AL71" s="204"/>
      <c r="AM71" s="204"/>
      <c r="AN71" s="204"/>
      <c r="AO71" s="204"/>
      <c r="AP71" s="204"/>
      <c r="AQ71" s="204"/>
      <c r="AR71" s="204"/>
      <c r="AS71" s="204"/>
      <c r="AT71" s="204"/>
      <c r="AU71" s="204"/>
      <c r="AV71" s="204"/>
      <c r="AW71" s="204"/>
      <c r="AX71" s="204"/>
      <c r="AY71" s="204"/>
      <c r="AZ71" s="204"/>
      <c r="BA71" s="204"/>
      <c r="BB71" s="204"/>
      <c r="BC71" s="204"/>
      <c r="BD71" s="204"/>
      <c r="BE71" s="204"/>
      <c r="BF71" s="204"/>
      <c r="BG71" s="204"/>
      <c r="BH71" s="204"/>
      <c r="BI71" s="204"/>
      <c r="BJ71" s="204"/>
      <c r="BK71" s="204"/>
      <c r="BL71" s="204"/>
      <c r="BM71" s="204"/>
      <c r="BN71" s="204"/>
      <c r="BO71" s="204"/>
      <c r="BP71" s="204"/>
      <c r="BQ71" s="204"/>
      <c r="BR71" s="204"/>
      <c r="BS71" s="204"/>
      <c r="BT71" s="204"/>
      <c r="BU71" s="204"/>
      <c r="BV71" s="204"/>
      <c r="BW71" s="204"/>
      <c r="BX71" s="204"/>
      <c r="BY71" s="204"/>
      <c r="BZ71" s="204"/>
      <c r="CA71" s="204"/>
      <c r="CB71" s="204"/>
      <c r="CC71" s="204"/>
      <c r="CD71" s="204"/>
      <c r="CE71" s="204"/>
      <c r="CF71" s="204"/>
      <c r="CG71" s="204"/>
      <c r="CH71" s="204"/>
      <c r="CI71" s="204"/>
      <c r="CJ71" s="204"/>
      <c r="CK71" s="204"/>
      <c r="CL71" s="204"/>
      <c r="CM71" s="204"/>
      <c r="CN71" s="204"/>
      <c r="CO71" s="204"/>
      <c r="CP71" s="204"/>
      <c r="CQ71" s="204"/>
      <c r="CR71" s="204"/>
      <c r="CS71" s="204"/>
      <c r="CT71" s="204"/>
      <c r="CU71" s="204"/>
      <c r="CV71" s="204"/>
      <c r="CW71" s="204"/>
      <c r="CX71" s="204"/>
      <c r="CY71" s="204"/>
      <c r="CZ71" s="204"/>
      <c r="DA71" s="204"/>
      <c r="DB71" s="204"/>
      <c r="DC71" s="204"/>
      <c r="DD71" s="204"/>
      <c r="DE71" s="204"/>
      <c r="DF71" s="204"/>
      <c r="DG71" s="204"/>
      <c r="DH71" s="204"/>
      <c r="DI71" s="204"/>
      <c r="DJ71" s="204"/>
      <c r="DK71" s="204"/>
      <c r="DL71" s="204"/>
      <c r="DM71" s="204"/>
      <c r="DN71" s="204"/>
      <c r="DO71" s="204"/>
      <c r="DP71" s="204"/>
      <c r="DQ71" s="204"/>
      <c r="DR71" s="204"/>
      <c r="DS71" s="204"/>
      <c r="DT71" s="204"/>
      <c r="DU71" s="204"/>
      <c r="DV71" s="204"/>
      <c r="DW71" s="204"/>
      <c r="DX71" s="204"/>
      <c r="DY71" s="204"/>
      <c r="DZ71" s="204"/>
      <c r="EA71" s="204"/>
      <c r="EB71" s="204"/>
      <c r="EC71" s="204"/>
      <c r="ED71" s="204"/>
      <c r="EE71" s="204"/>
      <c r="EF71" s="204"/>
      <c r="EG71" s="204"/>
      <c r="EH71" s="204"/>
      <c r="EI71" s="204"/>
      <c r="EJ71" s="204"/>
      <c r="EK71" s="204"/>
      <c r="EL71" s="204"/>
    </row>
    <row r="72" spans="1:142" s="205" customFormat="1" x14ac:dyDescent="0.3">
      <c r="A72" s="965"/>
      <c r="B72" s="971"/>
      <c r="C72" s="971"/>
      <c r="D72" s="972"/>
      <c r="E72" s="973"/>
      <c r="F72" s="968"/>
      <c r="G72" s="969"/>
      <c r="H72" s="965"/>
      <c r="I72" s="965"/>
      <c r="J72" s="970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N72" s="204"/>
      <c r="AO72" s="204"/>
      <c r="AP72" s="204"/>
      <c r="AQ72" s="204"/>
      <c r="AR72" s="204"/>
      <c r="AS72" s="204"/>
      <c r="AT72" s="204"/>
      <c r="AU72" s="204"/>
      <c r="AV72" s="204"/>
      <c r="AW72" s="204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04"/>
      <c r="BJ72" s="204"/>
      <c r="BK72" s="204"/>
      <c r="BL72" s="204"/>
      <c r="BM72" s="204"/>
      <c r="BN72" s="204"/>
      <c r="BO72" s="204"/>
      <c r="BP72" s="204"/>
      <c r="BQ72" s="204"/>
      <c r="BR72" s="204"/>
      <c r="BS72" s="204"/>
      <c r="BT72" s="204"/>
      <c r="BU72" s="204"/>
      <c r="BV72" s="204"/>
      <c r="BW72" s="204"/>
      <c r="BX72" s="204"/>
      <c r="BY72" s="204"/>
      <c r="BZ72" s="204"/>
      <c r="CA72" s="204"/>
      <c r="CB72" s="204"/>
      <c r="CC72" s="204"/>
      <c r="CD72" s="204"/>
      <c r="CE72" s="204"/>
      <c r="CF72" s="204"/>
      <c r="CG72" s="204"/>
      <c r="CH72" s="204"/>
      <c r="CI72" s="204"/>
      <c r="CJ72" s="204"/>
      <c r="CK72" s="204"/>
      <c r="CL72" s="204"/>
      <c r="CM72" s="204"/>
      <c r="CN72" s="204"/>
      <c r="CO72" s="204"/>
      <c r="CP72" s="204"/>
      <c r="CQ72" s="204"/>
      <c r="CR72" s="204"/>
      <c r="CS72" s="204"/>
      <c r="CT72" s="204"/>
      <c r="CU72" s="204"/>
      <c r="CV72" s="204"/>
      <c r="CW72" s="204"/>
      <c r="CX72" s="204"/>
      <c r="CY72" s="204"/>
      <c r="CZ72" s="204"/>
      <c r="DA72" s="204"/>
      <c r="DB72" s="204"/>
      <c r="DC72" s="204"/>
      <c r="DD72" s="204"/>
      <c r="DE72" s="204"/>
      <c r="DF72" s="204"/>
      <c r="DG72" s="204"/>
      <c r="DH72" s="204"/>
      <c r="DI72" s="204"/>
      <c r="DJ72" s="204"/>
      <c r="DK72" s="204"/>
      <c r="DL72" s="204"/>
      <c r="DM72" s="204"/>
      <c r="DN72" s="204"/>
      <c r="DO72" s="204"/>
      <c r="DP72" s="204"/>
      <c r="DQ72" s="204"/>
      <c r="DR72" s="204"/>
      <c r="DS72" s="204"/>
      <c r="DT72" s="204"/>
      <c r="DU72" s="204"/>
      <c r="DV72" s="204"/>
      <c r="DW72" s="204"/>
      <c r="DX72" s="204"/>
      <c r="DY72" s="204"/>
      <c r="DZ72" s="204"/>
      <c r="EA72" s="204"/>
      <c r="EB72" s="204"/>
      <c r="EC72" s="204"/>
      <c r="ED72" s="204"/>
      <c r="EE72" s="204"/>
      <c r="EF72" s="204"/>
      <c r="EG72" s="204"/>
      <c r="EH72" s="204"/>
      <c r="EI72" s="204"/>
      <c r="EJ72" s="204"/>
      <c r="EK72" s="204"/>
      <c r="EL72" s="204"/>
    </row>
    <row r="73" spans="1:142" s="205" customFormat="1" x14ac:dyDescent="0.3">
      <c r="A73" s="965"/>
      <c r="B73" s="971"/>
      <c r="C73" s="971"/>
      <c r="D73" s="972"/>
      <c r="E73" s="973"/>
      <c r="F73" s="968"/>
      <c r="G73" s="969"/>
      <c r="H73" s="965"/>
      <c r="I73" s="965"/>
      <c r="J73" s="970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  <c r="AL73" s="204"/>
      <c r="AM73" s="204"/>
      <c r="AN73" s="204"/>
      <c r="AO73" s="204"/>
      <c r="AP73" s="204"/>
      <c r="AQ73" s="204"/>
      <c r="AR73" s="204"/>
      <c r="AS73" s="204"/>
      <c r="AT73" s="204"/>
      <c r="AU73" s="204"/>
      <c r="AV73" s="204"/>
      <c r="AW73" s="204"/>
      <c r="AX73" s="204"/>
      <c r="AY73" s="204"/>
      <c r="AZ73" s="204"/>
      <c r="BA73" s="204"/>
      <c r="BB73" s="204"/>
      <c r="BC73" s="204"/>
      <c r="BD73" s="204"/>
      <c r="BE73" s="204"/>
      <c r="BF73" s="204"/>
      <c r="BG73" s="204"/>
      <c r="BH73" s="204"/>
      <c r="BI73" s="204"/>
      <c r="BJ73" s="204"/>
      <c r="BK73" s="204"/>
      <c r="BL73" s="204"/>
      <c r="BM73" s="204"/>
      <c r="BN73" s="204"/>
      <c r="BO73" s="204"/>
      <c r="BP73" s="204"/>
      <c r="BQ73" s="204"/>
      <c r="BR73" s="204"/>
      <c r="BS73" s="204"/>
      <c r="BT73" s="204"/>
      <c r="BU73" s="204"/>
      <c r="BV73" s="204"/>
      <c r="BW73" s="204"/>
      <c r="BX73" s="204"/>
      <c r="BY73" s="204"/>
      <c r="BZ73" s="204"/>
      <c r="CA73" s="204"/>
      <c r="CB73" s="204"/>
      <c r="CC73" s="204"/>
      <c r="CD73" s="204"/>
      <c r="CE73" s="204"/>
      <c r="CF73" s="204"/>
      <c r="CG73" s="204"/>
      <c r="CH73" s="204"/>
      <c r="CI73" s="204"/>
      <c r="CJ73" s="204"/>
      <c r="CK73" s="204"/>
      <c r="CL73" s="204"/>
      <c r="CM73" s="204"/>
      <c r="CN73" s="204"/>
      <c r="CO73" s="204"/>
      <c r="CP73" s="204"/>
      <c r="CQ73" s="204"/>
      <c r="CR73" s="204"/>
      <c r="CS73" s="204"/>
      <c r="CT73" s="204"/>
      <c r="CU73" s="204"/>
      <c r="CV73" s="204"/>
      <c r="CW73" s="204"/>
      <c r="CX73" s="204"/>
      <c r="CY73" s="204"/>
      <c r="CZ73" s="204"/>
      <c r="DA73" s="204"/>
      <c r="DB73" s="204"/>
      <c r="DC73" s="204"/>
      <c r="DD73" s="204"/>
      <c r="DE73" s="204"/>
      <c r="DF73" s="204"/>
      <c r="DG73" s="204"/>
      <c r="DH73" s="204"/>
      <c r="DI73" s="204"/>
      <c r="DJ73" s="204"/>
      <c r="DK73" s="204"/>
      <c r="DL73" s="204"/>
      <c r="DM73" s="204"/>
      <c r="DN73" s="204"/>
      <c r="DO73" s="204"/>
      <c r="DP73" s="204"/>
      <c r="DQ73" s="204"/>
      <c r="DR73" s="204"/>
      <c r="DS73" s="204"/>
      <c r="DT73" s="204"/>
      <c r="DU73" s="204"/>
      <c r="DV73" s="204"/>
      <c r="DW73" s="204"/>
      <c r="DX73" s="204"/>
      <c r="DY73" s="204"/>
      <c r="DZ73" s="204"/>
      <c r="EA73" s="204"/>
      <c r="EB73" s="204"/>
      <c r="EC73" s="204"/>
      <c r="ED73" s="204"/>
      <c r="EE73" s="204"/>
      <c r="EF73" s="204"/>
      <c r="EG73" s="204"/>
      <c r="EH73" s="204"/>
      <c r="EI73" s="204"/>
      <c r="EJ73" s="204"/>
      <c r="EK73" s="204"/>
      <c r="EL73" s="204"/>
    </row>
    <row r="74" spans="1:142" s="205" customFormat="1" x14ac:dyDescent="0.3">
      <c r="A74" s="965"/>
      <c r="B74" s="971"/>
      <c r="C74" s="971"/>
      <c r="D74" s="972"/>
      <c r="E74" s="973"/>
      <c r="F74" s="968"/>
      <c r="G74" s="969"/>
      <c r="H74" s="965"/>
      <c r="I74" s="965"/>
      <c r="J74" s="970"/>
      <c r="K74" s="204"/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204"/>
      <c r="W74" s="204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4"/>
      <c r="AL74" s="204"/>
      <c r="AM74" s="204"/>
      <c r="AN74" s="204"/>
      <c r="AO74" s="204"/>
      <c r="AP74" s="204"/>
      <c r="AQ74" s="204"/>
      <c r="AR74" s="204"/>
      <c r="AS74" s="204"/>
      <c r="AT74" s="204"/>
      <c r="AU74" s="204"/>
      <c r="AV74" s="204"/>
      <c r="AW74" s="204"/>
      <c r="AX74" s="204"/>
      <c r="AY74" s="204"/>
      <c r="AZ74" s="204"/>
      <c r="BA74" s="204"/>
      <c r="BB74" s="204"/>
      <c r="BC74" s="204"/>
      <c r="BD74" s="204"/>
      <c r="BE74" s="204"/>
      <c r="BF74" s="204"/>
      <c r="BG74" s="204"/>
      <c r="BH74" s="204"/>
      <c r="BI74" s="204"/>
      <c r="BJ74" s="204"/>
      <c r="BK74" s="204"/>
      <c r="BL74" s="204"/>
      <c r="BM74" s="204"/>
      <c r="BN74" s="204"/>
      <c r="BO74" s="204"/>
      <c r="BP74" s="204"/>
      <c r="BQ74" s="204"/>
      <c r="BR74" s="204"/>
      <c r="BS74" s="204"/>
      <c r="BT74" s="204"/>
      <c r="BU74" s="204"/>
      <c r="BV74" s="204"/>
      <c r="BW74" s="204"/>
      <c r="BX74" s="204"/>
      <c r="BY74" s="204"/>
      <c r="BZ74" s="204"/>
      <c r="CA74" s="204"/>
      <c r="CB74" s="204"/>
      <c r="CC74" s="204"/>
      <c r="CD74" s="204"/>
      <c r="CE74" s="204"/>
      <c r="CF74" s="204"/>
      <c r="CG74" s="204"/>
      <c r="CH74" s="204"/>
      <c r="CI74" s="204"/>
      <c r="CJ74" s="204"/>
      <c r="CK74" s="204"/>
      <c r="CL74" s="204"/>
      <c r="CM74" s="204"/>
      <c r="CN74" s="204"/>
      <c r="CO74" s="204"/>
      <c r="CP74" s="204"/>
      <c r="CQ74" s="204"/>
      <c r="CR74" s="204"/>
      <c r="CS74" s="204"/>
      <c r="CT74" s="204"/>
      <c r="CU74" s="204"/>
      <c r="CV74" s="204"/>
      <c r="CW74" s="204"/>
      <c r="CX74" s="204"/>
      <c r="CY74" s="204"/>
      <c r="CZ74" s="204"/>
      <c r="DA74" s="204"/>
      <c r="DB74" s="204"/>
      <c r="DC74" s="204"/>
      <c r="DD74" s="204"/>
      <c r="DE74" s="204"/>
      <c r="DF74" s="204"/>
      <c r="DG74" s="204"/>
      <c r="DH74" s="204"/>
      <c r="DI74" s="204"/>
      <c r="DJ74" s="204"/>
      <c r="DK74" s="204"/>
      <c r="DL74" s="204"/>
      <c r="DM74" s="204"/>
      <c r="DN74" s="204"/>
      <c r="DO74" s="204"/>
      <c r="DP74" s="204"/>
      <c r="DQ74" s="204"/>
      <c r="DR74" s="204"/>
      <c r="DS74" s="204"/>
      <c r="DT74" s="204"/>
      <c r="DU74" s="204"/>
      <c r="DV74" s="204"/>
      <c r="DW74" s="204"/>
      <c r="DX74" s="204"/>
      <c r="DY74" s="204"/>
      <c r="DZ74" s="204"/>
      <c r="EA74" s="204"/>
      <c r="EB74" s="204"/>
      <c r="EC74" s="204"/>
      <c r="ED74" s="204"/>
      <c r="EE74" s="204"/>
      <c r="EF74" s="204"/>
      <c r="EG74" s="204"/>
      <c r="EH74" s="204"/>
      <c r="EI74" s="204"/>
      <c r="EJ74" s="204"/>
      <c r="EK74" s="204"/>
      <c r="EL74" s="204"/>
    </row>
    <row r="75" spans="1:142" s="205" customFormat="1" x14ac:dyDescent="0.3">
      <c r="A75" s="965"/>
      <c r="B75" s="971"/>
      <c r="C75" s="971"/>
      <c r="D75" s="972"/>
      <c r="E75" s="973"/>
      <c r="F75" s="968"/>
      <c r="G75" s="969"/>
      <c r="H75" s="965"/>
      <c r="I75" s="965"/>
      <c r="J75" s="970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204"/>
      <c r="AL75" s="204"/>
      <c r="AM75" s="204"/>
      <c r="AN75" s="204"/>
      <c r="AO75" s="204"/>
      <c r="AP75" s="204"/>
      <c r="AQ75" s="204"/>
      <c r="AR75" s="204"/>
      <c r="AS75" s="204"/>
      <c r="AT75" s="204"/>
      <c r="AU75" s="204"/>
      <c r="AV75" s="204"/>
      <c r="AW75" s="204"/>
      <c r="AX75" s="204"/>
      <c r="AY75" s="204"/>
      <c r="AZ75" s="204"/>
      <c r="BA75" s="204"/>
      <c r="BB75" s="204"/>
      <c r="BC75" s="204"/>
      <c r="BD75" s="204"/>
      <c r="BE75" s="204"/>
      <c r="BF75" s="204"/>
      <c r="BG75" s="204"/>
      <c r="BH75" s="204"/>
      <c r="BI75" s="204"/>
      <c r="BJ75" s="204"/>
      <c r="BK75" s="204"/>
      <c r="BL75" s="204"/>
      <c r="BM75" s="204"/>
      <c r="BN75" s="204"/>
      <c r="BO75" s="204"/>
      <c r="BP75" s="204"/>
      <c r="BQ75" s="204"/>
      <c r="BR75" s="204"/>
      <c r="BS75" s="204"/>
      <c r="BT75" s="204"/>
      <c r="BU75" s="204"/>
      <c r="BV75" s="204"/>
      <c r="BW75" s="204"/>
      <c r="BX75" s="204"/>
      <c r="BY75" s="204"/>
      <c r="BZ75" s="204"/>
      <c r="CA75" s="204"/>
      <c r="CB75" s="204"/>
      <c r="CC75" s="204"/>
      <c r="CD75" s="204"/>
      <c r="CE75" s="204"/>
      <c r="CF75" s="204"/>
      <c r="CG75" s="204"/>
      <c r="CH75" s="204"/>
      <c r="CI75" s="204"/>
      <c r="CJ75" s="204"/>
      <c r="CK75" s="204"/>
      <c r="CL75" s="204"/>
      <c r="CM75" s="204"/>
      <c r="CN75" s="204"/>
      <c r="CO75" s="204"/>
      <c r="CP75" s="204"/>
      <c r="CQ75" s="204"/>
      <c r="CR75" s="204"/>
      <c r="CS75" s="204"/>
      <c r="CT75" s="204"/>
      <c r="CU75" s="204"/>
      <c r="CV75" s="204"/>
      <c r="CW75" s="204"/>
      <c r="CX75" s="204"/>
      <c r="CY75" s="204"/>
      <c r="CZ75" s="204"/>
      <c r="DA75" s="204"/>
      <c r="DB75" s="204"/>
      <c r="DC75" s="204"/>
      <c r="DD75" s="204"/>
      <c r="DE75" s="204"/>
      <c r="DF75" s="204"/>
      <c r="DG75" s="204"/>
      <c r="DH75" s="204"/>
      <c r="DI75" s="204"/>
      <c r="DJ75" s="204"/>
      <c r="DK75" s="204"/>
      <c r="DL75" s="204"/>
      <c r="DM75" s="204"/>
      <c r="DN75" s="204"/>
      <c r="DO75" s="204"/>
      <c r="DP75" s="204"/>
      <c r="DQ75" s="204"/>
      <c r="DR75" s="204"/>
      <c r="DS75" s="204"/>
      <c r="DT75" s="204"/>
      <c r="DU75" s="204"/>
      <c r="DV75" s="204"/>
      <c r="DW75" s="204"/>
      <c r="DX75" s="204"/>
      <c r="DY75" s="204"/>
      <c r="DZ75" s="204"/>
      <c r="EA75" s="204"/>
      <c r="EB75" s="204"/>
      <c r="EC75" s="204"/>
      <c r="ED75" s="204"/>
      <c r="EE75" s="204"/>
      <c r="EF75" s="204"/>
      <c r="EG75" s="204"/>
      <c r="EH75" s="204"/>
      <c r="EI75" s="204"/>
      <c r="EJ75" s="204"/>
      <c r="EK75" s="204"/>
      <c r="EL75" s="204"/>
    </row>
    <row r="76" spans="1:142" s="205" customFormat="1" x14ac:dyDescent="0.3">
      <c r="A76" s="965"/>
      <c r="B76" s="971"/>
      <c r="C76" s="971"/>
      <c r="D76" s="972"/>
      <c r="E76" s="973"/>
      <c r="F76" s="968"/>
      <c r="G76" s="969"/>
      <c r="H76" s="965"/>
      <c r="I76" s="965"/>
      <c r="J76" s="970"/>
      <c r="K76" s="204"/>
      <c r="L76" s="204"/>
      <c r="M76" s="204"/>
      <c r="N76" s="204"/>
      <c r="O76" s="204"/>
      <c r="P76" s="204"/>
      <c r="Q76" s="204"/>
      <c r="R76" s="204"/>
      <c r="S76" s="204"/>
      <c r="T76" s="204"/>
      <c r="U76" s="204"/>
      <c r="V76" s="204"/>
      <c r="W76" s="204"/>
      <c r="X76" s="204"/>
      <c r="Y76" s="204"/>
      <c r="Z76" s="204"/>
      <c r="AA76" s="204"/>
      <c r="AB76" s="204"/>
      <c r="AC76" s="204"/>
      <c r="AD76" s="204"/>
      <c r="AE76" s="204"/>
      <c r="AF76" s="204"/>
      <c r="AG76" s="204"/>
      <c r="AH76" s="204"/>
      <c r="AI76" s="204"/>
      <c r="AJ76" s="204"/>
      <c r="AK76" s="204"/>
      <c r="AL76" s="204"/>
      <c r="AM76" s="204"/>
      <c r="AN76" s="204"/>
      <c r="AO76" s="204"/>
      <c r="AP76" s="204"/>
      <c r="AQ76" s="204"/>
      <c r="AR76" s="204"/>
      <c r="AS76" s="204"/>
      <c r="AT76" s="204"/>
      <c r="AU76" s="204"/>
      <c r="AV76" s="204"/>
      <c r="AW76" s="204"/>
      <c r="AX76" s="204"/>
      <c r="AY76" s="204"/>
      <c r="AZ76" s="204"/>
      <c r="BA76" s="204"/>
      <c r="BB76" s="204"/>
      <c r="BC76" s="204"/>
      <c r="BD76" s="204"/>
      <c r="BE76" s="204"/>
      <c r="BF76" s="204"/>
      <c r="BG76" s="204"/>
      <c r="BH76" s="204"/>
      <c r="BI76" s="204"/>
      <c r="BJ76" s="204"/>
      <c r="BK76" s="204"/>
      <c r="BL76" s="204"/>
      <c r="BM76" s="204"/>
      <c r="BN76" s="204"/>
      <c r="BO76" s="204"/>
      <c r="BP76" s="204"/>
      <c r="BQ76" s="204"/>
      <c r="BR76" s="204"/>
      <c r="BS76" s="204"/>
      <c r="BT76" s="204"/>
      <c r="BU76" s="204"/>
      <c r="BV76" s="204"/>
      <c r="BW76" s="204"/>
      <c r="BX76" s="204"/>
      <c r="BY76" s="204"/>
      <c r="BZ76" s="204"/>
      <c r="CA76" s="204"/>
      <c r="CB76" s="204"/>
      <c r="CC76" s="204"/>
      <c r="CD76" s="204"/>
      <c r="CE76" s="204"/>
      <c r="CF76" s="204"/>
      <c r="CG76" s="204"/>
      <c r="CH76" s="204"/>
      <c r="CI76" s="204"/>
      <c r="CJ76" s="204"/>
      <c r="CK76" s="204"/>
      <c r="CL76" s="204"/>
      <c r="CM76" s="204"/>
      <c r="CN76" s="204"/>
      <c r="CO76" s="204"/>
      <c r="CP76" s="204"/>
      <c r="CQ76" s="204"/>
      <c r="CR76" s="204"/>
      <c r="CS76" s="204"/>
      <c r="CT76" s="204"/>
      <c r="CU76" s="204"/>
      <c r="CV76" s="204"/>
      <c r="CW76" s="204"/>
      <c r="CX76" s="204"/>
      <c r="CY76" s="204"/>
      <c r="CZ76" s="204"/>
      <c r="DA76" s="204"/>
      <c r="DB76" s="204"/>
      <c r="DC76" s="204"/>
      <c r="DD76" s="204"/>
      <c r="DE76" s="204"/>
      <c r="DF76" s="204"/>
      <c r="DG76" s="204"/>
      <c r="DH76" s="204"/>
      <c r="DI76" s="204"/>
      <c r="DJ76" s="204"/>
      <c r="DK76" s="204"/>
      <c r="DL76" s="204"/>
      <c r="DM76" s="204"/>
      <c r="DN76" s="204"/>
      <c r="DO76" s="204"/>
      <c r="DP76" s="204"/>
      <c r="DQ76" s="204"/>
      <c r="DR76" s="204"/>
      <c r="DS76" s="204"/>
      <c r="DT76" s="204"/>
      <c r="DU76" s="204"/>
      <c r="DV76" s="204"/>
      <c r="DW76" s="204"/>
      <c r="DX76" s="204"/>
      <c r="DY76" s="204"/>
      <c r="DZ76" s="204"/>
      <c r="EA76" s="204"/>
      <c r="EB76" s="204"/>
      <c r="EC76" s="204"/>
      <c r="ED76" s="204"/>
      <c r="EE76" s="204"/>
      <c r="EF76" s="204"/>
      <c r="EG76" s="204"/>
      <c r="EH76" s="204"/>
      <c r="EI76" s="204"/>
      <c r="EJ76" s="204"/>
      <c r="EK76" s="204"/>
      <c r="EL76" s="204"/>
    </row>
    <row r="77" spans="1:142" s="205" customFormat="1" x14ac:dyDescent="0.3">
      <c r="A77" s="965"/>
      <c r="B77" s="971"/>
      <c r="C77" s="971"/>
      <c r="D77" s="972"/>
      <c r="E77" s="973"/>
      <c r="F77" s="968"/>
      <c r="G77" s="969"/>
      <c r="H77" s="965"/>
      <c r="I77" s="965"/>
      <c r="J77" s="970"/>
      <c r="K77" s="204"/>
      <c r="L77" s="204"/>
      <c r="M77" s="204"/>
      <c r="N77" s="204"/>
      <c r="O77" s="204"/>
      <c r="P77" s="204"/>
      <c r="Q77" s="204"/>
      <c r="R77" s="204"/>
      <c r="S77" s="204"/>
      <c r="T77" s="204"/>
      <c r="U77" s="204"/>
      <c r="V77" s="204"/>
      <c r="W77" s="204"/>
      <c r="X77" s="204"/>
      <c r="Y77" s="204"/>
      <c r="Z77" s="204"/>
      <c r="AA77" s="204"/>
      <c r="AB77" s="204"/>
      <c r="AC77" s="204"/>
      <c r="AD77" s="204"/>
      <c r="AE77" s="204"/>
      <c r="AF77" s="204"/>
      <c r="AG77" s="204"/>
      <c r="AH77" s="204"/>
      <c r="AI77" s="204"/>
      <c r="AJ77" s="204"/>
      <c r="AK77" s="204"/>
      <c r="AL77" s="204"/>
      <c r="AM77" s="204"/>
      <c r="AN77" s="204"/>
      <c r="AO77" s="204"/>
      <c r="AP77" s="204"/>
      <c r="AQ77" s="204"/>
      <c r="AR77" s="204"/>
      <c r="AS77" s="204"/>
      <c r="AT77" s="204"/>
      <c r="AU77" s="204"/>
      <c r="AV77" s="204"/>
      <c r="AW77" s="204"/>
      <c r="AX77" s="204"/>
      <c r="AY77" s="204"/>
      <c r="AZ77" s="204"/>
      <c r="BA77" s="204"/>
      <c r="BB77" s="204"/>
      <c r="BC77" s="204"/>
      <c r="BD77" s="204"/>
      <c r="BE77" s="204"/>
      <c r="BF77" s="204"/>
      <c r="BG77" s="204"/>
      <c r="BH77" s="204"/>
      <c r="BI77" s="204"/>
      <c r="BJ77" s="204"/>
      <c r="BK77" s="204"/>
      <c r="BL77" s="204"/>
      <c r="BM77" s="204"/>
      <c r="BN77" s="204"/>
      <c r="BO77" s="204"/>
      <c r="BP77" s="204"/>
      <c r="BQ77" s="204"/>
      <c r="BR77" s="204"/>
      <c r="BS77" s="204"/>
      <c r="BT77" s="204"/>
      <c r="BU77" s="204"/>
      <c r="BV77" s="204"/>
      <c r="BW77" s="204"/>
      <c r="BX77" s="204"/>
      <c r="BY77" s="204"/>
      <c r="BZ77" s="204"/>
      <c r="CA77" s="204"/>
      <c r="CB77" s="204"/>
      <c r="CC77" s="204"/>
      <c r="CD77" s="204"/>
      <c r="CE77" s="204"/>
      <c r="CF77" s="204"/>
      <c r="CG77" s="204"/>
      <c r="CH77" s="204"/>
      <c r="CI77" s="204"/>
      <c r="CJ77" s="204"/>
      <c r="CK77" s="204"/>
      <c r="CL77" s="204"/>
      <c r="CM77" s="204"/>
      <c r="CN77" s="204"/>
      <c r="CO77" s="204"/>
      <c r="CP77" s="204"/>
      <c r="CQ77" s="204"/>
      <c r="CR77" s="204"/>
      <c r="CS77" s="204"/>
      <c r="CT77" s="204"/>
      <c r="CU77" s="204"/>
      <c r="CV77" s="204"/>
      <c r="CW77" s="204"/>
      <c r="CX77" s="204"/>
      <c r="CY77" s="204"/>
      <c r="CZ77" s="204"/>
      <c r="DA77" s="204"/>
      <c r="DB77" s="204"/>
      <c r="DC77" s="204"/>
      <c r="DD77" s="204"/>
      <c r="DE77" s="204"/>
      <c r="DF77" s="204"/>
      <c r="DG77" s="204"/>
      <c r="DH77" s="204"/>
      <c r="DI77" s="204"/>
      <c r="DJ77" s="204"/>
      <c r="DK77" s="204"/>
      <c r="DL77" s="204"/>
      <c r="DM77" s="204"/>
      <c r="DN77" s="204"/>
      <c r="DO77" s="204"/>
      <c r="DP77" s="204"/>
      <c r="DQ77" s="204"/>
      <c r="DR77" s="204"/>
      <c r="DS77" s="204"/>
      <c r="DT77" s="204"/>
      <c r="DU77" s="204"/>
      <c r="DV77" s="204"/>
      <c r="DW77" s="204"/>
      <c r="DX77" s="204"/>
      <c r="DY77" s="204"/>
      <c r="DZ77" s="204"/>
      <c r="EA77" s="204"/>
      <c r="EB77" s="204"/>
      <c r="EC77" s="204"/>
      <c r="ED77" s="204"/>
      <c r="EE77" s="204"/>
      <c r="EF77" s="204"/>
      <c r="EG77" s="204"/>
      <c r="EH77" s="204"/>
      <c r="EI77" s="204"/>
      <c r="EJ77" s="204"/>
      <c r="EK77" s="204"/>
      <c r="EL77" s="204"/>
    </row>
    <row r="78" spans="1:142" s="205" customFormat="1" x14ac:dyDescent="0.3">
      <c r="A78" s="965"/>
      <c r="B78" s="971"/>
      <c r="C78" s="971"/>
      <c r="D78" s="972"/>
      <c r="E78" s="973"/>
      <c r="F78" s="968"/>
      <c r="G78" s="969"/>
      <c r="H78" s="965"/>
      <c r="I78" s="965"/>
      <c r="J78" s="970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  <c r="BR78" s="204"/>
      <c r="BS78" s="204"/>
      <c r="BT78" s="204"/>
      <c r="BU78" s="204"/>
      <c r="BV78" s="204"/>
      <c r="BW78" s="204"/>
      <c r="BX78" s="204"/>
      <c r="BY78" s="204"/>
      <c r="BZ78" s="204"/>
      <c r="CA78" s="204"/>
      <c r="CB78" s="204"/>
      <c r="CC78" s="204"/>
      <c r="CD78" s="204"/>
      <c r="CE78" s="204"/>
      <c r="CF78" s="204"/>
      <c r="CG78" s="204"/>
      <c r="CH78" s="204"/>
      <c r="CI78" s="204"/>
      <c r="CJ78" s="204"/>
      <c r="CK78" s="204"/>
      <c r="CL78" s="204"/>
      <c r="CM78" s="204"/>
      <c r="CN78" s="204"/>
      <c r="CO78" s="204"/>
      <c r="CP78" s="204"/>
      <c r="CQ78" s="204"/>
      <c r="CR78" s="204"/>
      <c r="CS78" s="204"/>
      <c r="CT78" s="204"/>
      <c r="CU78" s="204"/>
      <c r="CV78" s="204"/>
      <c r="CW78" s="204"/>
      <c r="CX78" s="204"/>
      <c r="CY78" s="204"/>
      <c r="CZ78" s="204"/>
      <c r="DA78" s="204"/>
      <c r="DB78" s="204"/>
      <c r="DC78" s="204"/>
      <c r="DD78" s="204"/>
      <c r="DE78" s="204"/>
      <c r="DF78" s="204"/>
      <c r="DG78" s="204"/>
      <c r="DH78" s="204"/>
      <c r="DI78" s="204"/>
      <c r="DJ78" s="204"/>
      <c r="DK78" s="204"/>
      <c r="DL78" s="204"/>
      <c r="DM78" s="204"/>
      <c r="DN78" s="204"/>
      <c r="DO78" s="204"/>
      <c r="DP78" s="204"/>
      <c r="DQ78" s="204"/>
      <c r="DR78" s="204"/>
      <c r="DS78" s="204"/>
      <c r="DT78" s="204"/>
      <c r="DU78" s="204"/>
      <c r="DV78" s="204"/>
      <c r="DW78" s="204"/>
      <c r="DX78" s="204"/>
      <c r="DY78" s="204"/>
      <c r="DZ78" s="204"/>
      <c r="EA78" s="204"/>
      <c r="EB78" s="204"/>
      <c r="EC78" s="204"/>
      <c r="ED78" s="204"/>
      <c r="EE78" s="204"/>
      <c r="EF78" s="204"/>
      <c r="EG78" s="204"/>
      <c r="EH78" s="204"/>
      <c r="EI78" s="204"/>
      <c r="EJ78" s="204"/>
      <c r="EK78" s="204"/>
      <c r="EL78" s="204"/>
    </row>
    <row r="79" spans="1:142" s="205" customFormat="1" x14ac:dyDescent="0.3">
      <c r="A79" s="965"/>
      <c r="B79" s="971"/>
      <c r="C79" s="971"/>
      <c r="D79" s="972"/>
      <c r="E79" s="973"/>
      <c r="F79" s="968"/>
      <c r="G79" s="969"/>
      <c r="H79" s="965"/>
      <c r="I79" s="965"/>
      <c r="J79" s="970"/>
      <c r="K79" s="204"/>
      <c r="L79" s="204"/>
      <c r="M79" s="204"/>
      <c r="N79" s="204"/>
      <c r="O79" s="204"/>
      <c r="P79" s="204"/>
      <c r="Q79" s="204"/>
      <c r="R79" s="204"/>
      <c r="S79" s="204"/>
      <c r="T79" s="204"/>
      <c r="U79" s="204"/>
      <c r="V79" s="204"/>
      <c r="W79" s="204"/>
      <c r="X79" s="204"/>
      <c r="Y79" s="204"/>
      <c r="Z79" s="204"/>
      <c r="AA79" s="204"/>
      <c r="AB79" s="204"/>
      <c r="AC79" s="204"/>
      <c r="AD79" s="204"/>
      <c r="AE79" s="204"/>
      <c r="AF79" s="204"/>
      <c r="AG79" s="204"/>
      <c r="AH79" s="204"/>
      <c r="AI79" s="204"/>
      <c r="AJ79" s="204"/>
      <c r="AK79" s="204"/>
      <c r="AL79" s="204"/>
      <c r="AM79" s="204"/>
      <c r="AN79" s="204"/>
      <c r="AO79" s="204"/>
      <c r="AP79" s="204"/>
      <c r="AQ79" s="204"/>
      <c r="AR79" s="204"/>
      <c r="AS79" s="204"/>
      <c r="AT79" s="204"/>
      <c r="AU79" s="204"/>
      <c r="AV79" s="204"/>
      <c r="AW79" s="204"/>
      <c r="AX79" s="204"/>
      <c r="AY79" s="204"/>
      <c r="AZ79" s="204"/>
      <c r="BA79" s="204"/>
      <c r="BB79" s="204"/>
      <c r="BC79" s="204"/>
      <c r="BD79" s="204"/>
      <c r="BE79" s="204"/>
      <c r="BF79" s="204"/>
      <c r="BG79" s="204"/>
      <c r="BH79" s="204"/>
      <c r="BI79" s="204"/>
      <c r="BJ79" s="204"/>
      <c r="BK79" s="204"/>
      <c r="BL79" s="204"/>
      <c r="BM79" s="204"/>
      <c r="BN79" s="204"/>
      <c r="BO79" s="204"/>
      <c r="BP79" s="204"/>
      <c r="BQ79" s="204"/>
      <c r="BR79" s="204"/>
      <c r="BS79" s="204"/>
      <c r="BT79" s="204"/>
      <c r="BU79" s="204"/>
      <c r="BV79" s="204"/>
      <c r="BW79" s="204"/>
      <c r="BX79" s="204"/>
      <c r="BY79" s="204"/>
      <c r="BZ79" s="204"/>
      <c r="CA79" s="204"/>
      <c r="CB79" s="204"/>
      <c r="CC79" s="204"/>
      <c r="CD79" s="204"/>
      <c r="CE79" s="204"/>
      <c r="CF79" s="204"/>
      <c r="CG79" s="204"/>
      <c r="CH79" s="204"/>
      <c r="CI79" s="204"/>
      <c r="CJ79" s="204"/>
      <c r="CK79" s="204"/>
      <c r="CL79" s="204"/>
      <c r="CM79" s="204"/>
      <c r="CN79" s="204"/>
      <c r="CO79" s="204"/>
      <c r="CP79" s="204"/>
      <c r="CQ79" s="204"/>
      <c r="CR79" s="204"/>
      <c r="CS79" s="204"/>
      <c r="CT79" s="204"/>
      <c r="CU79" s="204"/>
      <c r="CV79" s="204"/>
      <c r="CW79" s="204"/>
      <c r="CX79" s="204"/>
      <c r="CY79" s="204"/>
      <c r="CZ79" s="204"/>
      <c r="DA79" s="204"/>
      <c r="DB79" s="204"/>
      <c r="DC79" s="204"/>
      <c r="DD79" s="204"/>
      <c r="DE79" s="204"/>
      <c r="DF79" s="204"/>
      <c r="DG79" s="204"/>
      <c r="DH79" s="204"/>
      <c r="DI79" s="204"/>
      <c r="DJ79" s="204"/>
      <c r="DK79" s="204"/>
      <c r="DL79" s="204"/>
      <c r="DM79" s="204"/>
      <c r="DN79" s="204"/>
      <c r="DO79" s="204"/>
      <c r="DP79" s="204"/>
      <c r="DQ79" s="204"/>
      <c r="DR79" s="204"/>
      <c r="DS79" s="204"/>
      <c r="DT79" s="204"/>
      <c r="DU79" s="204"/>
      <c r="DV79" s="204"/>
      <c r="DW79" s="204"/>
      <c r="DX79" s="204"/>
      <c r="DY79" s="204"/>
      <c r="DZ79" s="204"/>
      <c r="EA79" s="204"/>
      <c r="EB79" s="204"/>
      <c r="EC79" s="204"/>
      <c r="ED79" s="204"/>
      <c r="EE79" s="204"/>
      <c r="EF79" s="204"/>
      <c r="EG79" s="204"/>
      <c r="EH79" s="204"/>
      <c r="EI79" s="204"/>
      <c r="EJ79" s="204"/>
      <c r="EK79" s="204"/>
      <c r="EL79" s="204"/>
    </row>
    <row r="80" spans="1:142" s="205" customFormat="1" x14ac:dyDescent="0.3">
      <c r="A80" s="965"/>
      <c r="B80" s="971"/>
      <c r="C80" s="971"/>
      <c r="D80" s="972"/>
      <c r="E80" s="973"/>
      <c r="F80" s="968"/>
      <c r="G80" s="969"/>
      <c r="H80" s="965"/>
      <c r="I80" s="965"/>
      <c r="J80" s="970"/>
      <c r="K80" s="204"/>
      <c r="L80" s="204"/>
      <c r="M80" s="204"/>
      <c r="N80" s="204"/>
      <c r="O80" s="204"/>
      <c r="P80" s="204"/>
      <c r="Q80" s="204"/>
      <c r="R80" s="204"/>
      <c r="S80" s="204"/>
      <c r="T80" s="204"/>
      <c r="U80" s="204"/>
      <c r="V80" s="204"/>
      <c r="W80" s="204"/>
      <c r="X80" s="204"/>
      <c r="Y80" s="204"/>
      <c r="Z80" s="204"/>
      <c r="AA80" s="204"/>
      <c r="AB80" s="204"/>
      <c r="AC80" s="204"/>
      <c r="AD80" s="204"/>
      <c r="AE80" s="204"/>
      <c r="AF80" s="204"/>
      <c r="AG80" s="204"/>
      <c r="AH80" s="204"/>
      <c r="AI80" s="204"/>
      <c r="AJ80" s="204"/>
      <c r="AK80" s="204"/>
      <c r="AL80" s="204"/>
      <c r="AM80" s="204"/>
      <c r="AN80" s="204"/>
      <c r="AO80" s="204"/>
      <c r="AP80" s="204"/>
      <c r="AQ80" s="204"/>
      <c r="AR80" s="204"/>
      <c r="AS80" s="204"/>
      <c r="AT80" s="204"/>
      <c r="AU80" s="204"/>
      <c r="AV80" s="204"/>
      <c r="AW80" s="204"/>
      <c r="AX80" s="204"/>
      <c r="AY80" s="204"/>
      <c r="AZ80" s="204"/>
      <c r="BA80" s="204"/>
      <c r="BB80" s="204"/>
      <c r="BC80" s="204"/>
      <c r="BD80" s="204"/>
      <c r="BE80" s="204"/>
      <c r="BF80" s="204"/>
      <c r="BG80" s="204"/>
      <c r="BH80" s="204"/>
      <c r="BI80" s="204"/>
      <c r="BJ80" s="204"/>
      <c r="BK80" s="204"/>
      <c r="BL80" s="204"/>
      <c r="BM80" s="204"/>
      <c r="BN80" s="204"/>
      <c r="BO80" s="204"/>
      <c r="BP80" s="204"/>
      <c r="BQ80" s="204"/>
      <c r="BR80" s="204"/>
      <c r="BS80" s="204"/>
      <c r="BT80" s="204"/>
      <c r="BU80" s="204"/>
      <c r="BV80" s="204"/>
      <c r="BW80" s="204"/>
      <c r="BX80" s="204"/>
      <c r="BY80" s="204"/>
      <c r="BZ80" s="204"/>
      <c r="CA80" s="204"/>
      <c r="CB80" s="204"/>
      <c r="CC80" s="204"/>
      <c r="CD80" s="204"/>
      <c r="CE80" s="204"/>
      <c r="CF80" s="204"/>
      <c r="CG80" s="204"/>
      <c r="CH80" s="204"/>
      <c r="CI80" s="204"/>
      <c r="CJ80" s="204"/>
      <c r="CK80" s="204"/>
      <c r="CL80" s="204"/>
      <c r="CM80" s="204"/>
      <c r="CN80" s="204"/>
      <c r="CO80" s="204"/>
      <c r="CP80" s="204"/>
      <c r="CQ80" s="204"/>
      <c r="CR80" s="204"/>
      <c r="CS80" s="204"/>
      <c r="CT80" s="204"/>
      <c r="CU80" s="204"/>
      <c r="CV80" s="204"/>
      <c r="CW80" s="204"/>
      <c r="CX80" s="204"/>
      <c r="CY80" s="204"/>
      <c r="CZ80" s="204"/>
      <c r="DA80" s="204"/>
      <c r="DB80" s="204"/>
      <c r="DC80" s="204"/>
      <c r="DD80" s="204"/>
      <c r="DE80" s="204"/>
      <c r="DF80" s="204"/>
      <c r="DG80" s="204"/>
      <c r="DH80" s="204"/>
      <c r="DI80" s="204"/>
      <c r="DJ80" s="204"/>
      <c r="DK80" s="204"/>
      <c r="DL80" s="204"/>
      <c r="DM80" s="204"/>
      <c r="DN80" s="204"/>
      <c r="DO80" s="204"/>
      <c r="DP80" s="204"/>
      <c r="DQ80" s="204"/>
      <c r="DR80" s="204"/>
      <c r="DS80" s="204"/>
      <c r="DT80" s="204"/>
      <c r="DU80" s="204"/>
      <c r="DV80" s="204"/>
      <c r="DW80" s="204"/>
      <c r="DX80" s="204"/>
      <c r="DY80" s="204"/>
      <c r="DZ80" s="204"/>
      <c r="EA80" s="204"/>
      <c r="EB80" s="204"/>
      <c r="EC80" s="204"/>
      <c r="ED80" s="204"/>
      <c r="EE80" s="204"/>
      <c r="EF80" s="204"/>
      <c r="EG80" s="204"/>
      <c r="EH80" s="204"/>
      <c r="EI80" s="204"/>
      <c r="EJ80" s="204"/>
      <c r="EK80" s="204"/>
      <c r="EL80" s="204"/>
    </row>
    <row r="81" spans="1:142" s="205" customFormat="1" x14ac:dyDescent="0.3">
      <c r="A81" s="965"/>
      <c r="B81" s="971"/>
      <c r="C81" s="971"/>
      <c r="D81" s="972"/>
      <c r="E81" s="973"/>
      <c r="F81" s="968"/>
      <c r="G81" s="969"/>
      <c r="H81" s="965"/>
      <c r="I81" s="965"/>
      <c r="J81" s="970"/>
      <c r="K81" s="204"/>
      <c r="L81" s="204"/>
      <c r="M81" s="204"/>
      <c r="N81" s="204"/>
      <c r="O81" s="204"/>
      <c r="P81" s="204"/>
      <c r="Q81" s="204"/>
      <c r="R81" s="204"/>
      <c r="S81" s="204"/>
      <c r="T81" s="204"/>
      <c r="U81" s="204"/>
      <c r="V81" s="204"/>
      <c r="W81" s="204"/>
      <c r="X81" s="204"/>
      <c r="Y81" s="204"/>
      <c r="Z81" s="204"/>
      <c r="AA81" s="204"/>
      <c r="AB81" s="204"/>
      <c r="AC81" s="204"/>
      <c r="AD81" s="204"/>
      <c r="AE81" s="204"/>
      <c r="AF81" s="204"/>
      <c r="AG81" s="204"/>
      <c r="AH81" s="204"/>
      <c r="AI81" s="204"/>
      <c r="AJ81" s="204"/>
      <c r="AK81" s="204"/>
      <c r="AL81" s="204"/>
      <c r="AM81" s="204"/>
      <c r="AN81" s="204"/>
      <c r="AO81" s="204"/>
      <c r="AP81" s="204"/>
      <c r="AQ81" s="204"/>
      <c r="AR81" s="204"/>
      <c r="AS81" s="204"/>
      <c r="AT81" s="204"/>
      <c r="AU81" s="204"/>
      <c r="AV81" s="204"/>
      <c r="AW81" s="204"/>
      <c r="AX81" s="204"/>
      <c r="AY81" s="204"/>
      <c r="AZ81" s="204"/>
      <c r="BA81" s="204"/>
      <c r="BB81" s="204"/>
      <c r="BC81" s="204"/>
      <c r="BD81" s="204"/>
      <c r="BE81" s="204"/>
      <c r="BF81" s="204"/>
      <c r="BG81" s="204"/>
      <c r="BH81" s="204"/>
      <c r="BI81" s="204"/>
      <c r="BJ81" s="204"/>
      <c r="BK81" s="204"/>
      <c r="BL81" s="204"/>
      <c r="BM81" s="204"/>
      <c r="BN81" s="204"/>
      <c r="BO81" s="204"/>
      <c r="BP81" s="204"/>
      <c r="BQ81" s="204"/>
      <c r="BR81" s="204"/>
      <c r="BS81" s="204"/>
      <c r="BT81" s="204"/>
      <c r="BU81" s="204"/>
      <c r="BV81" s="204"/>
      <c r="BW81" s="204"/>
      <c r="BX81" s="204"/>
      <c r="BY81" s="204"/>
      <c r="BZ81" s="204"/>
      <c r="CA81" s="204"/>
      <c r="CB81" s="204"/>
      <c r="CC81" s="204"/>
      <c r="CD81" s="204"/>
      <c r="CE81" s="204"/>
      <c r="CF81" s="204"/>
      <c r="CG81" s="204"/>
      <c r="CH81" s="204"/>
      <c r="CI81" s="204"/>
      <c r="CJ81" s="204"/>
      <c r="CK81" s="204"/>
      <c r="CL81" s="204"/>
      <c r="CM81" s="204"/>
      <c r="CN81" s="204"/>
      <c r="CO81" s="204"/>
      <c r="CP81" s="204"/>
      <c r="CQ81" s="204"/>
      <c r="CR81" s="204"/>
      <c r="CS81" s="204"/>
      <c r="CT81" s="204"/>
      <c r="CU81" s="204"/>
      <c r="CV81" s="204"/>
      <c r="CW81" s="204"/>
      <c r="CX81" s="204"/>
      <c r="CY81" s="204"/>
      <c r="CZ81" s="204"/>
      <c r="DA81" s="204"/>
      <c r="DB81" s="204"/>
      <c r="DC81" s="204"/>
      <c r="DD81" s="204"/>
      <c r="DE81" s="204"/>
      <c r="DF81" s="204"/>
      <c r="DG81" s="204"/>
      <c r="DH81" s="204"/>
      <c r="DI81" s="204"/>
      <c r="DJ81" s="204"/>
      <c r="DK81" s="204"/>
      <c r="DL81" s="204"/>
      <c r="DM81" s="204"/>
      <c r="DN81" s="204"/>
      <c r="DO81" s="204"/>
      <c r="DP81" s="204"/>
      <c r="DQ81" s="204"/>
      <c r="DR81" s="204"/>
      <c r="DS81" s="204"/>
      <c r="DT81" s="204"/>
      <c r="DU81" s="204"/>
      <c r="DV81" s="204"/>
      <c r="DW81" s="204"/>
      <c r="DX81" s="204"/>
      <c r="DY81" s="204"/>
      <c r="DZ81" s="204"/>
      <c r="EA81" s="204"/>
      <c r="EB81" s="204"/>
      <c r="EC81" s="204"/>
      <c r="ED81" s="204"/>
      <c r="EE81" s="204"/>
      <c r="EF81" s="204"/>
      <c r="EG81" s="204"/>
      <c r="EH81" s="204"/>
      <c r="EI81" s="204"/>
      <c r="EJ81" s="204"/>
      <c r="EK81" s="204"/>
      <c r="EL81" s="204"/>
    </row>
    <row r="82" spans="1:142" s="205" customFormat="1" x14ac:dyDescent="0.3">
      <c r="A82" s="965"/>
      <c r="B82" s="971"/>
      <c r="C82" s="971"/>
      <c r="D82" s="972"/>
      <c r="E82" s="973"/>
      <c r="F82" s="968"/>
      <c r="G82" s="969"/>
      <c r="H82" s="965"/>
      <c r="I82" s="965"/>
      <c r="J82" s="970"/>
      <c r="K82" s="204"/>
      <c r="L82" s="204"/>
      <c r="M82" s="204"/>
      <c r="N82" s="204"/>
      <c r="O82" s="204"/>
      <c r="P82" s="204"/>
      <c r="Q82" s="204"/>
      <c r="R82" s="204"/>
      <c r="S82" s="204"/>
      <c r="T82" s="204"/>
      <c r="U82" s="204"/>
      <c r="V82" s="204"/>
      <c r="W82" s="204"/>
      <c r="X82" s="204"/>
      <c r="Y82" s="204"/>
      <c r="Z82" s="204"/>
      <c r="AA82" s="204"/>
      <c r="AB82" s="204"/>
      <c r="AC82" s="204"/>
      <c r="AD82" s="204"/>
      <c r="AE82" s="204"/>
      <c r="AF82" s="204"/>
      <c r="AG82" s="204"/>
      <c r="AH82" s="204"/>
      <c r="AI82" s="204"/>
      <c r="AJ82" s="204"/>
      <c r="AK82" s="204"/>
      <c r="AL82" s="204"/>
      <c r="AM82" s="204"/>
      <c r="AN82" s="204"/>
      <c r="AO82" s="204"/>
      <c r="AP82" s="204"/>
      <c r="AQ82" s="204"/>
      <c r="AR82" s="204"/>
      <c r="AS82" s="204"/>
      <c r="AT82" s="204"/>
      <c r="AU82" s="204"/>
      <c r="AV82" s="204"/>
      <c r="AW82" s="204"/>
      <c r="AX82" s="204"/>
      <c r="AY82" s="204"/>
      <c r="AZ82" s="204"/>
      <c r="BA82" s="204"/>
      <c r="BB82" s="204"/>
      <c r="BC82" s="204"/>
      <c r="BD82" s="204"/>
      <c r="BE82" s="204"/>
      <c r="BF82" s="204"/>
      <c r="BG82" s="204"/>
      <c r="BH82" s="204"/>
      <c r="BI82" s="204"/>
      <c r="BJ82" s="204"/>
      <c r="BK82" s="204"/>
      <c r="BL82" s="204"/>
      <c r="BM82" s="204"/>
      <c r="BN82" s="204"/>
      <c r="BO82" s="204"/>
      <c r="BP82" s="204"/>
      <c r="BQ82" s="204"/>
      <c r="BR82" s="204"/>
      <c r="BS82" s="204"/>
      <c r="BT82" s="204"/>
      <c r="BU82" s="204"/>
      <c r="BV82" s="204"/>
      <c r="BW82" s="204"/>
      <c r="BX82" s="204"/>
      <c r="BY82" s="204"/>
      <c r="BZ82" s="204"/>
      <c r="CA82" s="204"/>
      <c r="CB82" s="204"/>
      <c r="CC82" s="204"/>
      <c r="CD82" s="204"/>
      <c r="CE82" s="204"/>
      <c r="CF82" s="204"/>
      <c r="CG82" s="204"/>
      <c r="CH82" s="204"/>
      <c r="CI82" s="204"/>
      <c r="CJ82" s="204"/>
      <c r="CK82" s="204"/>
      <c r="CL82" s="204"/>
      <c r="CM82" s="204"/>
      <c r="CN82" s="204"/>
      <c r="CO82" s="204"/>
      <c r="CP82" s="204"/>
      <c r="CQ82" s="204"/>
      <c r="CR82" s="204"/>
      <c r="CS82" s="204"/>
      <c r="CT82" s="204"/>
      <c r="CU82" s="204"/>
      <c r="CV82" s="204"/>
      <c r="CW82" s="204"/>
      <c r="CX82" s="204"/>
      <c r="CY82" s="204"/>
      <c r="CZ82" s="204"/>
      <c r="DA82" s="204"/>
      <c r="DB82" s="204"/>
      <c r="DC82" s="204"/>
      <c r="DD82" s="204"/>
      <c r="DE82" s="204"/>
      <c r="DF82" s="204"/>
      <c r="DG82" s="204"/>
      <c r="DH82" s="204"/>
      <c r="DI82" s="204"/>
      <c r="DJ82" s="204"/>
      <c r="DK82" s="204"/>
      <c r="DL82" s="204"/>
      <c r="DM82" s="204"/>
      <c r="DN82" s="204"/>
      <c r="DO82" s="204"/>
      <c r="DP82" s="204"/>
      <c r="DQ82" s="204"/>
      <c r="DR82" s="204"/>
      <c r="DS82" s="204"/>
      <c r="DT82" s="204"/>
      <c r="DU82" s="204"/>
      <c r="DV82" s="204"/>
      <c r="DW82" s="204"/>
      <c r="DX82" s="204"/>
      <c r="DY82" s="204"/>
      <c r="DZ82" s="204"/>
      <c r="EA82" s="204"/>
      <c r="EB82" s="204"/>
      <c r="EC82" s="204"/>
      <c r="ED82" s="204"/>
      <c r="EE82" s="204"/>
      <c r="EF82" s="204"/>
      <c r="EG82" s="204"/>
      <c r="EH82" s="204"/>
      <c r="EI82" s="204"/>
      <c r="EJ82" s="204"/>
      <c r="EK82" s="204"/>
      <c r="EL82" s="204"/>
    </row>
    <row r="83" spans="1:142" s="205" customFormat="1" x14ac:dyDescent="0.3">
      <c r="A83" s="965"/>
      <c r="B83" s="971"/>
      <c r="C83" s="971"/>
      <c r="D83" s="972"/>
      <c r="E83" s="973"/>
      <c r="F83" s="968"/>
      <c r="G83" s="969"/>
      <c r="H83" s="965"/>
      <c r="I83" s="965"/>
      <c r="J83" s="970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  <c r="AL83" s="204"/>
      <c r="AM83" s="204"/>
      <c r="AN83" s="204"/>
      <c r="AO83" s="204"/>
      <c r="AP83" s="204"/>
      <c r="AQ83" s="204"/>
      <c r="AR83" s="204"/>
      <c r="AS83" s="204"/>
      <c r="AT83" s="204"/>
      <c r="AU83" s="204"/>
      <c r="AV83" s="204"/>
      <c r="AW83" s="204"/>
      <c r="AX83" s="204"/>
      <c r="AY83" s="204"/>
      <c r="AZ83" s="204"/>
      <c r="BA83" s="204"/>
      <c r="BB83" s="204"/>
      <c r="BC83" s="204"/>
      <c r="BD83" s="204"/>
      <c r="BE83" s="204"/>
      <c r="BF83" s="204"/>
      <c r="BG83" s="204"/>
      <c r="BH83" s="204"/>
      <c r="BI83" s="204"/>
      <c r="BJ83" s="204"/>
      <c r="BK83" s="204"/>
      <c r="BL83" s="204"/>
      <c r="BM83" s="204"/>
      <c r="BN83" s="204"/>
      <c r="BO83" s="204"/>
      <c r="BP83" s="204"/>
      <c r="BQ83" s="204"/>
      <c r="BR83" s="204"/>
      <c r="BS83" s="204"/>
      <c r="BT83" s="204"/>
      <c r="BU83" s="204"/>
      <c r="BV83" s="204"/>
      <c r="BW83" s="204"/>
      <c r="BX83" s="204"/>
      <c r="BY83" s="204"/>
      <c r="BZ83" s="204"/>
      <c r="CA83" s="204"/>
      <c r="CB83" s="204"/>
      <c r="CC83" s="204"/>
      <c r="CD83" s="204"/>
      <c r="CE83" s="204"/>
      <c r="CF83" s="204"/>
      <c r="CG83" s="204"/>
      <c r="CH83" s="204"/>
      <c r="CI83" s="204"/>
      <c r="CJ83" s="204"/>
      <c r="CK83" s="204"/>
      <c r="CL83" s="204"/>
      <c r="CM83" s="204"/>
      <c r="CN83" s="204"/>
      <c r="CO83" s="204"/>
      <c r="CP83" s="204"/>
      <c r="CQ83" s="204"/>
      <c r="CR83" s="204"/>
      <c r="CS83" s="204"/>
      <c r="CT83" s="204"/>
      <c r="CU83" s="204"/>
      <c r="CV83" s="204"/>
      <c r="CW83" s="204"/>
      <c r="CX83" s="204"/>
      <c r="CY83" s="204"/>
      <c r="CZ83" s="204"/>
      <c r="DA83" s="204"/>
      <c r="DB83" s="204"/>
      <c r="DC83" s="204"/>
      <c r="DD83" s="204"/>
      <c r="DE83" s="204"/>
      <c r="DF83" s="204"/>
      <c r="DG83" s="204"/>
      <c r="DH83" s="204"/>
      <c r="DI83" s="204"/>
      <c r="DJ83" s="204"/>
      <c r="DK83" s="204"/>
      <c r="DL83" s="204"/>
      <c r="DM83" s="204"/>
      <c r="DN83" s="204"/>
      <c r="DO83" s="204"/>
      <c r="DP83" s="204"/>
      <c r="DQ83" s="204"/>
      <c r="DR83" s="204"/>
      <c r="DS83" s="204"/>
      <c r="DT83" s="204"/>
      <c r="DU83" s="204"/>
      <c r="DV83" s="204"/>
      <c r="DW83" s="204"/>
      <c r="DX83" s="204"/>
      <c r="DY83" s="204"/>
      <c r="DZ83" s="204"/>
      <c r="EA83" s="204"/>
      <c r="EB83" s="204"/>
      <c r="EC83" s="204"/>
      <c r="ED83" s="204"/>
      <c r="EE83" s="204"/>
      <c r="EF83" s="204"/>
      <c r="EG83" s="204"/>
      <c r="EH83" s="204"/>
      <c r="EI83" s="204"/>
      <c r="EJ83" s="204"/>
      <c r="EK83" s="204"/>
      <c r="EL83" s="204"/>
    </row>
    <row r="84" spans="1:142" s="205" customFormat="1" x14ac:dyDescent="0.3">
      <c r="A84" s="965"/>
      <c r="B84" s="971"/>
      <c r="C84" s="971"/>
      <c r="D84" s="972"/>
      <c r="E84" s="973"/>
      <c r="F84" s="968"/>
      <c r="G84" s="969"/>
      <c r="H84" s="965"/>
      <c r="I84" s="965"/>
      <c r="J84" s="970"/>
      <c r="K84" s="204"/>
      <c r="L84" s="204"/>
      <c r="M84" s="204"/>
      <c r="N84" s="204"/>
      <c r="O84" s="204"/>
      <c r="P84" s="204"/>
      <c r="Q84" s="204"/>
      <c r="R84" s="204"/>
      <c r="S84" s="204"/>
      <c r="T84" s="204"/>
      <c r="U84" s="204"/>
      <c r="V84" s="204"/>
      <c r="W84" s="204"/>
      <c r="X84" s="204"/>
      <c r="Y84" s="204"/>
      <c r="Z84" s="204"/>
      <c r="AA84" s="204"/>
      <c r="AB84" s="204"/>
      <c r="AC84" s="204"/>
      <c r="AD84" s="204"/>
      <c r="AE84" s="204"/>
      <c r="AF84" s="204"/>
      <c r="AG84" s="204"/>
      <c r="AH84" s="204"/>
      <c r="AI84" s="204"/>
      <c r="AJ84" s="204"/>
      <c r="AK84" s="204"/>
      <c r="AL84" s="204"/>
      <c r="AM84" s="204"/>
      <c r="AN84" s="204"/>
      <c r="AO84" s="204"/>
      <c r="AP84" s="204"/>
      <c r="AQ84" s="204"/>
      <c r="AR84" s="204"/>
      <c r="AS84" s="204"/>
      <c r="AT84" s="204"/>
      <c r="AU84" s="204"/>
      <c r="AV84" s="204"/>
      <c r="AW84" s="204"/>
      <c r="AX84" s="204"/>
      <c r="AY84" s="204"/>
      <c r="AZ84" s="204"/>
      <c r="BA84" s="204"/>
      <c r="BB84" s="204"/>
      <c r="BC84" s="204"/>
      <c r="BD84" s="204"/>
      <c r="BE84" s="204"/>
      <c r="BF84" s="204"/>
      <c r="BG84" s="204"/>
      <c r="BH84" s="204"/>
      <c r="BI84" s="204"/>
      <c r="BJ84" s="204"/>
      <c r="BK84" s="204"/>
      <c r="BL84" s="204"/>
      <c r="BM84" s="204"/>
      <c r="BN84" s="204"/>
      <c r="BO84" s="204"/>
      <c r="BP84" s="204"/>
      <c r="BQ84" s="204"/>
      <c r="BR84" s="204"/>
      <c r="BS84" s="204"/>
      <c r="BT84" s="204"/>
      <c r="BU84" s="204"/>
      <c r="BV84" s="204"/>
      <c r="BW84" s="204"/>
      <c r="BX84" s="204"/>
      <c r="BY84" s="204"/>
      <c r="BZ84" s="204"/>
      <c r="CA84" s="204"/>
      <c r="CB84" s="204"/>
      <c r="CC84" s="204"/>
      <c r="CD84" s="204"/>
      <c r="CE84" s="204"/>
      <c r="CF84" s="204"/>
      <c r="CG84" s="204"/>
      <c r="CH84" s="204"/>
      <c r="CI84" s="204"/>
      <c r="CJ84" s="204"/>
      <c r="CK84" s="204"/>
      <c r="CL84" s="204"/>
      <c r="CM84" s="204"/>
      <c r="CN84" s="204"/>
      <c r="CO84" s="204"/>
      <c r="CP84" s="204"/>
      <c r="CQ84" s="204"/>
      <c r="CR84" s="204"/>
      <c r="CS84" s="204"/>
      <c r="CT84" s="204"/>
      <c r="CU84" s="204"/>
      <c r="CV84" s="204"/>
      <c r="CW84" s="204"/>
      <c r="CX84" s="204"/>
      <c r="CY84" s="204"/>
      <c r="CZ84" s="204"/>
      <c r="DA84" s="204"/>
      <c r="DB84" s="204"/>
      <c r="DC84" s="204"/>
      <c r="DD84" s="204"/>
      <c r="DE84" s="204"/>
      <c r="DF84" s="204"/>
      <c r="DG84" s="204"/>
      <c r="DH84" s="204"/>
      <c r="DI84" s="204"/>
      <c r="DJ84" s="204"/>
      <c r="DK84" s="204"/>
      <c r="DL84" s="204"/>
      <c r="DM84" s="204"/>
      <c r="DN84" s="204"/>
      <c r="DO84" s="204"/>
      <c r="DP84" s="204"/>
      <c r="DQ84" s="204"/>
      <c r="DR84" s="204"/>
      <c r="DS84" s="204"/>
      <c r="DT84" s="204"/>
      <c r="DU84" s="204"/>
      <c r="DV84" s="204"/>
      <c r="DW84" s="204"/>
      <c r="DX84" s="204"/>
      <c r="DY84" s="204"/>
      <c r="DZ84" s="204"/>
      <c r="EA84" s="204"/>
      <c r="EB84" s="204"/>
      <c r="EC84" s="204"/>
      <c r="ED84" s="204"/>
      <c r="EE84" s="204"/>
      <c r="EF84" s="204"/>
      <c r="EG84" s="204"/>
      <c r="EH84" s="204"/>
      <c r="EI84" s="204"/>
      <c r="EJ84" s="204"/>
      <c r="EK84" s="204"/>
      <c r="EL84" s="204"/>
    </row>
    <row r="85" spans="1:142" s="205" customFormat="1" x14ac:dyDescent="0.3">
      <c r="A85" s="965"/>
      <c r="B85" s="971"/>
      <c r="C85" s="971"/>
      <c r="D85" s="972"/>
      <c r="E85" s="973"/>
      <c r="F85" s="968"/>
      <c r="G85" s="969"/>
      <c r="H85" s="965"/>
      <c r="I85" s="965"/>
      <c r="J85" s="970"/>
      <c r="K85" s="204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K85" s="204"/>
      <c r="AL85" s="204"/>
      <c r="AM85" s="204"/>
      <c r="AN85" s="204"/>
      <c r="AO85" s="204"/>
      <c r="AP85" s="204"/>
      <c r="AQ85" s="204"/>
      <c r="AR85" s="204"/>
      <c r="AS85" s="204"/>
      <c r="AT85" s="204"/>
      <c r="AU85" s="204"/>
      <c r="AV85" s="204"/>
      <c r="AW85" s="204"/>
      <c r="AX85" s="204"/>
      <c r="AY85" s="204"/>
      <c r="AZ85" s="204"/>
      <c r="BA85" s="204"/>
      <c r="BB85" s="204"/>
      <c r="BC85" s="204"/>
      <c r="BD85" s="204"/>
      <c r="BE85" s="204"/>
      <c r="BF85" s="204"/>
      <c r="BG85" s="204"/>
      <c r="BH85" s="204"/>
      <c r="BI85" s="204"/>
      <c r="BJ85" s="204"/>
      <c r="BK85" s="204"/>
      <c r="BL85" s="204"/>
      <c r="BM85" s="204"/>
      <c r="BN85" s="204"/>
      <c r="BO85" s="204"/>
      <c r="BP85" s="204"/>
      <c r="BQ85" s="204"/>
      <c r="BR85" s="204"/>
      <c r="BS85" s="204"/>
      <c r="BT85" s="204"/>
      <c r="BU85" s="204"/>
      <c r="BV85" s="204"/>
      <c r="BW85" s="204"/>
      <c r="BX85" s="204"/>
      <c r="BY85" s="204"/>
      <c r="BZ85" s="204"/>
      <c r="CA85" s="204"/>
      <c r="CB85" s="204"/>
      <c r="CC85" s="204"/>
      <c r="CD85" s="204"/>
      <c r="CE85" s="204"/>
      <c r="CF85" s="204"/>
      <c r="CG85" s="204"/>
      <c r="CH85" s="204"/>
      <c r="CI85" s="204"/>
      <c r="CJ85" s="204"/>
      <c r="CK85" s="204"/>
      <c r="CL85" s="204"/>
      <c r="CM85" s="204"/>
      <c r="CN85" s="204"/>
      <c r="CO85" s="204"/>
      <c r="CP85" s="204"/>
      <c r="CQ85" s="204"/>
      <c r="CR85" s="204"/>
      <c r="CS85" s="204"/>
      <c r="CT85" s="204"/>
      <c r="CU85" s="204"/>
      <c r="CV85" s="204"/>
      <c r="CW85" s="204"/>
      <c r="CX85" s="204"/>
      <c r="CY85" s="204"/>
      <c r="CZ85" s="204"/>
      <c r="DA85" s="204"/>
      <c r="DB85" s="204"/>
      <c r="DC85" s="204"/>
      <c r="DD85" s="204"/>
      <c r="DE85" s="204"/>
      <c r="DF85" s="204"/>
      <c r="DG85" s="204"/>
      <c r="DH85" s="204"/>
      <c r="DI85" s="204"/>
      <c r="DJ85" s="204"/>
      <c r="DK85" s="204"/>
      <c r="DL85" s="204"/>
      <c r="DM85" s="204"/>
      <c r="DN85" s="204"/>
      <c r="DO85" s="204"/>
      <c r="DP85" s="204"/>
      <c r="DQ85" s="204"/>
      <c r="DR85" s="204"/>
      <c r="DS85" s="204"/>
      <c r="DT85" s="204"/>
      <c r="DU85" s="204"/>
      <c r="DV85" s="204"/>
      <c r="DW85" s="204"/>
      <c r="DX85" s="204"/>
      <c r="DY85" s="204"/>
      <c r="DZ85" s="204"/>
      <c r="EA85" s="204"/>
      <c r="EB85" s="204"/>
      <c r="EC85" s="204"/>
      <c r="ED85" s="204"/>
      <c r="EE85" s="204"/>
      <c r="EF85" s="204"/>
      <c r="EG85" s="204"/>
      <c r="EH85" s="204"/>
      <c r="EI85" s="204"/>
      <c r="EJ85" s="204"/>
      <c r="EK85" s="204"/>
      <c r="EL85" s="204"/>
    </row>
    <row r="86" spans="1:142" s="205" customFormat="1" x14ac:dyDescent="0.3">
      <c r="A86" s="965"/>
      <c r="B86" s="971"/>
      <c r="C86" s="971"/>
      <c r="D86" s="972"/>
      <c r="E86" s="973"/>
      <c r="F86" s="968"/>
      <c r="G86" s="969"/>
      <c r="H86" s="965"/>
      <c r="I86" s="965"/>
      <c r="J86" s="970"/>
      <c r="K86" s="204"/>
      <c r="L86" s="204"/>
      <c r="M86" s="204"/>
      <c r="N86" s="204"/>
      <c r="O86" s="204"/>
      <c r="P86" s="204"/>
      <c r="Q86" s="204"/>
      <c r="R86" s="204"/>
      <c r="S86" s="204"/>
      <c r="T86" s="204"/>
      <c r="U86" s="204"/>
      <c r="V86" s="204"/>
      <c r="W86" s="204"/>
      <c r="X86" s="204"/>
      <c r="Y86" s="204"/>
      <c r="Z86" s="204"/>
      <c r="AA86" s="204"/>
      <c r="AB86" s="204"/>
      <c r="AC86" s="204"/>
      <c r="AD86" s="204"/>
      <c r="AE86" s="204"/>
      <c r="AF86" s="204"/>
      <c r="AG86" s="204"/>
      <c r="AH86" s="204"/>
      <c r="AI86" s="204"/>
      <c r="AJ86" s="204"/>
      <c r="AK86" s="204"/>
      <c r="AL86" s="204"/>
      <c r="AM86" s="204"/>
      <c r="AN86" s="204"/>
      <c r="AO86" s="204"/>
      <c r="AP86" s="204"/>
      <c r="AQ86" s="204"/>
      <c r="AR86" s="204"/>
      <c r="AS86" s="204"/>
      <c r="AT86" s="204"/>
      <c r="AU86" s="204"/>
      <c r="AV86" s="204"/>
      <c r="AW86" s="204"/>
      <c r="AX86" s="204"/>
      <c r="AY86" s="204"/>
      <c r="AZ86" s="204"/>
      <c r="BA86" s="204"/>
      <c r="BB86" s="204"/>
      <c r="BC86" s="204"/>
      <c r="BD86" s="204"/>
      <c r="BE86" s="204"/>
      <c r="BF86" s="204"/>
      <c r="BG86" s="204"/>
      <c r="BH86" s="204"/>
      <c r="BI86" s="204"/>
      <c r="BJ86" s="204"/>
      <c r="BK86" s="204"/>
      <c r="BL86" s="204"/>
      <c r="BM86" s="204"/>
      <c r="BN86" s="204"/>
      <c r="BO86" s="204"/>
      <c r="BP86" s="204"/>
      <c r="BQ86" s="204"/>
      <c r="BR86" s="204"/>
      <c r="BS86" s="204"/>
      <c r="BT86" s="204"/>
      <c r="BU86" s="204"/>
      <c r="BV86" s="204"/>
      <c r="BW86" s="204"/>
      <c r="BX86" s="204"/>
      <c r="BY86" s="204"/>
      <c r="BZ86" s="204"/>
      <c r="CA86" s="204"/>
      <c r="CB86" s="204"/>
      <c r="CC86" s="204"/>
      <c r="CD86" s="204"/>
      <c r="CE86" s="204"/>
      <c r="CF86" s="204"/>
      <c r="CG86" s="204"/>
      <c r="CH86" s="204"/>
      <c r="CI86" s="204"/>
      <c r="CJ86" s="204"/>
      <c r="CK86" s="204"/>
      <c r="CL86" s="204"/>
      <c r="CM86" s="204"/>
      <c r="CN86" s="204"/>
      <c r="CO86" s="204"/>
      <c r="CP86" s="204"/>
      <c r="CQ86" s="204"/>
      <c r="CR86" s="204"/>
      <c r="CS86" s="204"/>
      <c r="CT86" s="204"/>
      <c r="CU86" s="204"/>
      <c r="CV86" s="204"/>
      <c r="CW86" s="204"/>
      <c r="CX86" s="204"/>
      <c r="CY86" s="204"/>
      <c r="CZ86" s="204"/>
      <c r="DA86" s="204"/>
      <c r="DB86" s="204"/>
      <c r="DC86" s="204"/>
      <c r="DD86" s="204"/>
      <c r="DE86" s="204"/>
      <c r="DF86" s="204"/>
      <c r="DG86" s="204"/>
      <c r="DH86" s="204"/>
      <c r="DI86" s="204"/>
      <c r="DJ86" s="204"/>
      <c r="DK86" s="204"/>
      <c r="DL86" s="204"/>
      <c r="DM86" s="204"/>
      <c r="DN86" s="204"/>
      <c r="DO86" s="204"/>
      <c r="DP86" s="204"/>
      <c r="DQ86" s="204"/>
      <c r="DR86" s="204"/>
      <c r="DS86" s="204"/>
      <c r="DT86" s="204"/>
      <c r="DU86" s="204"/>
      <c r="DV86" s="204"/>
      <c r="DW86" s="204"/>
      <c r="DX86" s="204"/>
      <c r="DY86" s="204"/>
      <c r="DZ86" s="204"/>
      <c r="EA86" s="204"/>
      <c r="EB86" s="204"/>
      <c r="EC86" s="204"/>
      <c r="ED86" s="204"/>
      <c r="EE86" s="204"/>
      <c r="EF86" s="204"/>
      <c r="EG86" s="204"/>
      <c r="EH86" s="204"/>
      <c r="EI86" s="204"/>
      <c r="EJ86" s="204"/>
      <c r="EK86" s="204"/>
      <c r="EL86" s="204"/>
    </row>
    <row r="87" spans="1:142" s="205" customFormat="1" x14ac:dyDescent="0.3">
      <c r="A87" s="965"/>
      <c r="B87" s="971"/>
      <c r="C87" s="971"/>
      <c r="D87" s="972"/>
      <c r="E87" s="973"/>
      <c r="F87" s="968"/>
      <c r="G87" s="969"/>
      <c r="H87" s="965"/>
      <c r="I87" s="965"/>
      <c r="J87" s="970"/>
      <c r="K87" s="204"/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4"/>
      <c r="W87" s="204"/>
      <c r="X87" s="204"/>
      <c r="Y87" s="204"/>
      <c r="Z87" s="204"/>
      <c r="AA87" s="204"/>
      <c r="AB87" s="204"/>
      <c r="AC87" s="204"/>
      <c r="AD87" s="204"/>
      <c r="AE87" s="204"/>
      <c r="AF87" s="204"/>
      <c r="AG87" s="204"/>
      <c r="AH87" s="204"/>
      <c r="AI87" s="204"/>
      <c r="AJ87" s="204"/>
      <c r="AK87" s="204"/>
      <c r="AL87" s="204"/>
      <c r="AM87" s="204"/>
      <c r="AN87" s="204"/>
      <c r="AO87" s="204"/>
      <c r="AP87" s="204"/>
      <c r="AQ87" s="204"/>
      <c r="AR87" s="204"/>
      <c r="AS87" s="204"/>
      <c r="AT87" s="204"/>
      <c r="AU87" s="204"/>
      <c r="AV87" s="204"/>
      <c r="AW87" s="204"/>
      <c r="AX87" s="204"/>
      <c r="AY87" s="204"/>
      <c r="AZ87" s="204"/>
      <c r="BA87" s="204"/>
      <c r="BB87" s="204"/>
      <c r="BC87" s="204"/>
      <c r="BD87" s="204"/>
      <c r="BE87" s="204"/>
      <c r="BF87" s="204"/>
      <c r="BG87" s="204"/>
      <c r="BH87" s="204"/>
      <c r="BI87" s="204"/>
      <c r="BJ87" s="204"/>
      <c r="BK87" s="204"/>
      <c r="BL87" s="204"/>
      <c r="BM87" s="204"/>
      <c r="BN87" s="204"/>
      <c r="BO87" s="204"/>
      <c r="BP87" s="204"/>
      <c r="BQ87" s="204"/>
      <c r="BR87" s="204"/>
      <c r="BS87" s="204"/>
      <c r="BT87" s="204"/>
      <c r="BU87" s="204"/>
      <c r="BV87" s="204"/>
      <c r="BW87" s="204"/>
      <c r="BX87" s="204"/>
      <c r="BY87" s="204"/>
      <c r="BZ87" s="204"/>
      <c r="CA87" s="204"/>
      <c r="CB87" s="204"/>
      <c r="CC87" s="204"/>
      <c r="CD87" s="204"/>
      <c r="CE87" s="204"/>
      <c r="CF87" s="204"/>
      <c r="CG87" s="204"/>
      <c r="CH87" s="204"/>
      <c r="CI87" s="204"/>
      <c r="CJ87" s="204"/>
      <c r="CK87" s="204"/>
      <c r="CL87" s="204"/>
      <c r="CM87" s="204"/>
      <c r="CN87" s="204"/>
      <c r="CO87" s="204"/>
      <c r="CP87" s="204"/>
      <c r="CQ87" s="204"/>
      <c r="CR87" s="204"/>
      <c r="CS87" s="204"/>
      <c r="CT87" s="204"/>
      <c r="CU87" s="204"/>
      <c r="CV87" s="204"/>
      <c r="CW87" s="204"/>
      <c r="CX87" s="204"/>
      <c r="CY87" s="204"/>
      <c r="CZ87" s="204"/>
      <c r="DA87" s="204"/>
      <c r="DB87" s="204"/>
      <c r="DC87" s="204"/>
      <c r="DD87" s="204"/>
      <c r="DE87" s="204"/>
      <c r="DF87" s="204"/>
      <c r="DG87" s="204"/>
      <c r="DH87" s="204"/>
      <c r="DI87" s="204"/>
      <c r="DJ87" s="204"/>
      <c r="DK87" s="204"/>
      <c r="DL87" s="204"/>
      <c r="DM87" s="204"/>
      <c r="DN87" s="204"/>
      <c r="DO87" s="204"/>
      <c r="DP87" s="204"/>
      <c r="DQ87" s="204"/>
      <c r="DR87" s="204"/>
      <c r="DS87" s="204"/>
      <c r="DT87" s="204"/>
      <c r="DU87" s="204"/>
      <c r="DV87" s="204"/>
      <c r="DW87" s="204"/>
      <c r="DX87" s="204"/>
      <c r="DY87" s="204"/>
      <c r="DZ87" s="204"/>
      <c r="EA87" s="204"/>
      <c r="EB87" s="204"/>
      <c r="EC87" s="204"/>
      <c r="ED87" s="204"/>
      <c r="EE87" s="204"/>
      <c r="EF87" s="204"/>
      <c r="EG87" s="204"/>
      <c r="EH87" s="204"/>
      <c r="EI87" s="204"/>
      <c r="EJ87" s="204"/>
      <c r="EK87" s="204"/>
      <c r="EL87" s="204"/>
    </row>
    <row r="88" spans="1:142" s="205" customFormat="1" x14ac:dyDescent="0.3">
      <c r="A88" s="965"/>
      <c r="B88" s="971"/>
      <c r="C88" s="971"/>
      <c r="D88" s="972"/>
      <c r="E88" s="973"/>
      <c r="F88" s="968"/>
      <c r="G88" s="969"/>
      <c r="H88" s="965"/>
      <c r="I88" s="965"/>
      <c r="J88" s="970"/>
      <c r="K88" s="204"/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204"/>
      <c r="Y88" s="204"/>
      <c r="Z88" s="204"/>
      <c r="AA88" s="204"/>
      <c r="AB88" s="204"/>
      <c r="AC88" s="204"/>
      <c r="AD88" s="204"/>
      <c r="AE88" s="204"/>
      <c r="AF88" s="204"/>
      <c r="AG88" s="204"/>
      <c r="AH88" s="204"/>
      <c r="AI88" s="204"/>
      <c r="AJ88" s="204"/>
      <c r="AK88" s="204"/>
      <c r="AL88" s="204"/>
      <c r="AM88" s="204"/>
      <c r="AN88" s="204"/>
      <c r="AO88" s="204"/>
      <c r="AP88" s="204"/>
      <c r="AQ88" s="204"/>
      <c r="AR88" s="204"/>
      <c r="AS88" s="204"/>
      <c r="AT88" s="204"/>
      <c r="AU88" s="204"/>
      <c r="AV88" s="204"/>
      <c r="AW88" s="204"/>
      <c r="AX88" s="204"/>
      <c r="AY88" s="204"/>
      <c r="AZ88" s="204"/>
      <c r="BA88" s="204"/>
      <c r="BB88" s="204"/>
      <c r="BC88" s="204"/>
      <c r="BD88" s="204"/>
      <c r="BE88" s="204"/>
      <c r="BF88" s="204"/>
      <c r="BG88" s="204"/>
      <c r="BH88" s="204"/>
      <c r="BI88" s="204"/>
      <c r="BJ88" s="204"/>
      <c r="BK88" s="204"/>
      <c r="BL88" s="204"/>
      <c r="BM88" s="204"/>
      <c r="BN88" s="204"/>
      <c r="BO88" s="204"/>
      <c r="BP88" s="204"/>
      <c r="BQ88" s="204"/>
      <c r="BR88" s="204"/>
      <c r="BS88" s="204"/>
      <c r="BT88" s="204"/>
      <c r="BU88" s="204"/>
      <c r="BV88" s="204"/>
      <c r="BW88" s="204"/>
      <c r="BX88" s="204"/>
      <c r="BY88" s="204"/>
      <c r="BZ88" s="204"/>
      <c r="CA88" s="204"/>
      <c r="CB88" s="204"/>
      <c r="CC88" s="204"/>
      <c r="CD88" s="204"/>
      <c r="CE88" s="204"/>
      <c r="CF88" s="204"/>
      <c r="CG88" s="204"/>
      <c r="CH88" s="204"/>
      <c r="CI88" s="204"/>
      <c r="CJ88" s="204"/>
      <c r="CK88" s="204"/>
      <c r="CL88" s="204"/>
      <c r="CM88" s="204"/>
      <c r="CN88" s="204"/>
      <c r="CO88" s="204"/>
      <c r="CP88" s="204"/>
      <c r="CQ88" s="204"/>
      <c r="CR88" s="204"/>
      <c r="CS88" s="204"/>
      <c r="CT88" s="204"/>
      <c r="CU88" s="204"/>
      <c r="CV88" s="204"/>
      <c r="CW88" s="204"/>
      <c r="CX88" s="204"/>
      <c r="CY88" s="204"/>
      <c r="CZ88" s="204"/>
      <c r="DA88" s="204"/>
      <c r="DB88" s="204"/>
      <c r="DC88" s="204"/>
      <c r="DD88" s="204"/>
      <c r="DE88" s="204"/>
      <c r="DF88" s="204"/>
      <c r="DG88" s="204"/>
      <c r="DH88" s="204"/>
      <c r="DI88" s="204"/>
      <c r="DJ88" s="204"/>
      <c r="DK88" s="204"/>
      <c r="DL88" s="204"/>
      <c r="DM88" s="204"/>
      <c r="DN88" s="204"/>
      <c r="DO88" s="204"/>
      <c r="DP88" s="204"/>
      <c r="DQ88" s="204"/>
      <c r="DR88" s="204"/>
      <c r="DS88" s="204"/>
      <c r="DT88" s="204"/>
      <c r="DU88" s="204"/>
      <c r="DV88" s="204"/>
      <c r="DW88" s="204"/>
      <c r="DX88" s="204"/>
      <c r="DY88" s="204"/>
      <c r="DZ88" s="204"/>
      <c r="EA88" s="204"/>
      <c r="EB88" s="204"/>
      <c r="EC88" s="204"/>
      <c r="ED88" s="204"/>
      <c r="EE88" s="204"/>
      <c r="EF88" s="204"/>
      <c r="EG88" s="204"/>
      <c r="EH88" s="204"/>
      <c r="EI88" s="204"/>
      <c r="EJ88" s="204"/>
      <c r="EK88" s="204"/>
      <c r="EL88" s="204"/>
    </row>
    <row r="89" spans="1:142" s="205" customFormat="1" x14ac:dyDescent="0.3">
      <c r="A89" s="965"/>
      <c r="B89" s="971"/>
      <c r="C89" s="971"/>
      <c r="D89" s="972"/>
      <c r="E89" s="973"/>
      <c r="F89" s="968"/>
      <c r="G89" s="969"/>
      <c r="H89" s="965"/>
      <c r="I89" s="965"/>
      <c r="J89" s="970"/>
      <c r="K89" s="204"/>
      <c r="L89" s="204"/>
      <c r="M89" s="204"/>
      <c r="N89" s="204"/>
      <c r="O89" s="204"/>
      <c r="P89" s="204"/>
      <c r="Q89" s="204"/>
      <c r="R89" s="204"/>
      <c r="S89" s="204"/>
      <c r="T89" s="204"/>
      <c r="U89" s="204"/>
      <c r="V89" s="204"/>
      <c r="W89" s="204"/>
      <c r="X89" s="204"/>
      <c r="Y89" s="204"/>
      <c r="Z89" s="204"/>
      <c r="AA89" s="204"/>
      <c r="AB89" s="204"/>
      <c r="AC89" s="204"/>
      <c r="AD89" s="204"/>
      <c r="AE89" s="204"/>
      <c r="AF89" s="204"/>
      <c r="AG89" s="204"/>
      <c r="AH89" s="204"/>
      <c r="AI89" s="204"/>
      <c r="AJ89" s="204"/>
      <c r="AK89" s="204"/>
      <c r="AL89" s="204"/>
      <c r="AM89" s="204"/>
      <c r="AN89" s="204"/>
      <c r="AO89" s="204"/>
      <c r="AP89" s="204"/>
      <c r="AQ89" s="204"/>
      <c r="AR89" s="204"/>
      <c r="AS89" s="204"/>
      <c r="AT89" s="204"/>
      <c r="AU89" s="204"/>
      <c r="AV89" s="204"/>
      <c r="AW89" s="204"/>
      <c r="AX89" s="204"/>
      <c r="AY89" s="204"/>
      <c r="AZ89" s="204"/>
      <c r="BA89" s="204"/>
      <c r="BB89" s="204"/>
      <c r="BC89" s="204"/>
      <c r="BD89" s="204"/>
      <c r="BE89" s="204"/>
      <c r="BF89" s="204"/>
      <c r="BG89" s="204"/>
      <c r="BH89" s="204"/>
      <c r="BI89" s="204"/>
      <c r="BJ89" s="204"/>
      <c r="BK89" s="204"/>
      <c r="BL89" s="204"/>
      <c r="BM89" s="204"/>
      <c r="BN89" s="204"/>
      <c r="BO89" s="204"/>
      <c r="BP89" s="204"/>
      <c r="BQ89" s="204"/>
      <c r="BR89" s="204"/>
      <c r="BS89" s="204"/>
      <c r="BT89" s="204"/>
      <c r="BU89" s="204"/>
      <c r="BV89" s="204"/>
      <c r="BW89" s="204"/>
      <c r="BX89" s="204"/>
      <c r="BY89" s="204"/>
      <c r="BZ89" s="204"/>
      <c r="CA89" s="204"/>
      <c r="CB89" s="204"/>
      <c r="CC89" s="204"/>
      <c r="CD89" s="204"/>
      <c r="CE89" s="204"/>
      <c r="CF89" s="204"/>
      <c r="CG89" s="204"/>
      <c r="CH89" s="204"/>
      <c r="CI89" s="204"/>
      <c r="CJ89" s="204"/>
      <c r="CK89" s="204"/>
      <c r="CL89" s="204"/>
      <c r="CM89" s="204"/>
      <c r="CN89" s="204"/>
      <c r="CO89" s="204"/>
      <c r="CP89" s="204"/>
      <c r="CQ89" s="204"/>
      <c r="CR89" s="204"/>
      <c r="CS89" s="204"/>
      <c r="CT89" s="204"/>
      <c r="CU89" s="204"/>
      <c r="CV89" s="204"/>
      <c r="CW89" s="204"/>
      <c r="CX89" s="204"/>
      <c r="CY89" s="204"/>
      <c r="CZ89" s="204"/>
      <c r="DA89" s="204"/>
      <c r="DB89" s="204"/>
      <c r="DC89" s="204"/>
      <c r="DD89" s="204"/>
      <c r="DE89" s="204"/>
      <c r="DF89" s="204"/>
      <c r="DG89" s="204"/>
      <c r="DH89" s="204"/>
      <c r="DI89" s="204"/>
      <c r="DJ89" s="204"/>
      <c r="DK89" s="204"/>
      <c r="DL89" s="204"/>
      <c r="DM89" s="204"/>
      <c r="DN89" s="204"/>
      <c r="DO89" s="204"/>
      <c r="DP89" s="204"/>
      <c r="DQ89" s="204"/>
      <c r="DR89" s="204"/>
      <c r="DS89" s="204"/>
      <c r="DT89" s="204"/>
      <c r="DU89" s="204"/>
      <c r="DV89" s="204"/>
      <c r="DW89" s="204"/>
      <c r="DX89" s="204"/>
      <c r="DY89" s="204"/>
      <c r="DZ89" s="204"/>
      <c r="EA89" s="204"/>
      <c r="EB89" s="204"/>
      <c r="EC89" s="204"/>
      <c r="ED89" s="204"/>
      <c r="EE89" s="204"/>
      <c r="EF89" s="204"/>
      <c r="EG89" s="204"/>
      <c r="EH89" s="204"/>
      <c r="EI89" s="204"/>
      <c r="EJ89" s="204"/>
      <c r="EK89" s="204"/>
      <c r="EL89" s="204"/>
    </row>
    <row r="90" spans="1:142" s="205" customFormat="1" x14ac:dyDescent="0.3">
      <c r="A90" s="965"/>
      <c r="B90" s="971"/>
      <c r="C90" s="971"/>
      <c r="D90" s="972"/>
      <c r="E90" s="973"/>
      <c r="F90" s="968"/>
      <c r="G90" s="969"/>
      <c r="H90" s="965"/>
      <c r="I90" s="965"/>
      <c r="J90" s="970"/>
      <c r="K90" s="204"/>
      <c r="L90" s="204"/>
      <c r="M90" s="204"/>
      <c r="N90" s="204"/>
      <c r="O90" s="204"/>
      <c r="P90" s="204"/>
      <c r="Q90" s="204"/>
      <c r="R90" s="204"/>
      <c r="S90" s="204"/>
      <c r="T90" s="204"/>
      <c r="U90" s="204"/>
      <c r="V90" s="204"/>
      <c r="W90" s="204"/>
      <c r="X90" s="204"/>
      <c r="Y90" s="204"/>
      <c r="Z90" s="204"/>
      <c r="AA90" s="204"/>
      <c r="AB90" s="204"/>
      <c r="AC90" s="204"/>
      <c r="AD90" s="204"/>
      <c r="AE90" s="204"/>
      <c r="AF90" s="204"/>
      <c r="AG90" s="204"/>
      <c r="AH90" s="204"/>
      <c r="AI90" s="204"/>
      <c r="AJ90" s="204"/>
      <c r="AK90" s="204"/>
      <c r="AL90" s="204"/>
      <c r="AM90" s="204"/>
      <c r="AN90" s="204"/>
      <c r="AO90" s="204"/>
      <c r="AP90" s="204"/>
      <c r="AQ90" s="204"/>
      <c r="AR90" s="204"/>
      <c r="AS90" s="204"/>
      <c r="AT90" s="204"/>
      <c r="AU90" s="204"/>
      <c r="AV90" s="204"/>
      <c r="AW90" s="204"/>
      <c r="AX90" s="204"/>
      <c r="AY90" s="204"/>
      <c r="AZ90" s="204"/>
      <c r="BA90" s="204"/>
      <c r="BB90" s="204"/>
      <c r="BC90" s="204"/>
      <c r="BD90" s="204"/>
      <c r="BE90" s="204"/>
      <c r="BF90" s="204"/>
      <c r="BG90" s="204"/>
      <c r="BH90" s="204"/>
      <c r="BI90" s="204"/>
      <c r="BJ90" s="204"/>
      <c r="BK90" s="204"/>
      <c r="BL90" s="204"/>
      <c r="BM90" s="204"/>
      <c r="BN90" s="204"/>
      <c r="BO90" s="204"/>
      <c r="BP90" s="204"/>
      <c r="BQ90" s="204"/>
      <c r="BR90" s="204"/>
      <c r="BS90" s="204"/>
      <c r="BT90" s="204"/>
      <c r="BU90" s="204"/>
      <c r="BV90" s="204"/>
      <c r="BW90" s="204"/>
      <c r="BX90" s="204"/>
      <c r="BY90" s="204"/>
      <c r="BZ90" s="204"/>
      <c r="CA90" s="204"/>
      <c r="CB90" s="204"/>
      <c r="CC90" s="204"/>
      <c r="CD90" s="204"/>
      <c r="CE90" s="204"/>
      <c r="CF90" s="204"/>
      <c r="CG90" s="204"/>
      <c r="CH90" s="204"/>
      <c r="CI90" s="204"/>
      <c r="CJ90" s="204"/>
      <c r="CK90" s="204"/>
      <c r="CL90" s="204"/>
      <c r="CM90" s="204"/>
      <c r="CN90" s="204"/>
      <c r="CO90" s="204"/>
      <c r="CP90" s="204"/>
      <c r="CQ90" s="204"/>
      <c r="CR90" s="204"/>
      <c r="CS90" s="204"/>
      <c r="CT90" s="204"/>
      <c r="CU90" s="204"/>
      <c r="CV90" s="204"/>
      <c r="CW90" s="204"/>
      <c r="CX90" s="204"/>
      <c r="CY90" s="204"/>
      <c r="CZ90" s="204"/>
      <c r="DA90" s="204"/>
      <c r="DB90" s="204"/>
      <c r="DC90" s="204"/>
      <c r="DD90" s="204"/>
      <c r="DE90" s="204"/>
      <c r="DF90" s="204"/>
      <c r="DG90" s="204"/>
      <c r="DH90" s="204"/>
      <c r="DI90" s="204"/>
      <c r="DJ90" s="204"/>
      <c r="DK90" s="204"/>
      <c r="DL90" s="204"/>
      <c r="DM90" s="204"/>
      <c r="DN90" s="204"/>
      <c r="DO90" s="204"/>
      <c r="DP90" s="204"/>
      <c r="DQ90" s="204"/>
      <c r="DR90" s="204"/>
      <c r="DS90" s="204"/>
      <c r="DT90" s="204"/>
      <c r="DU90" s="204"/>
      <c r="DV90" s="204"/>
      <c r="DW90" s="204"/>
      <c r="DX90" s="204"/>
      <c r="DY90" s="204"/>
      <c r="DZ90" s="204"/>
      <c r="EA90" s="204"/>
      <c r="EB90" s="204"/>
      <c r="EC90" s="204"/>
      <c r="ED90" s="204"/>
      <c r="EE90" s="204"/>
      <c r="EF90" s="204"/>
      <c r="EG90" s="204"/>
      <c r="EH90" s="204"/>
      <c r="EI90" s="204"/>
      <c r="EJ90" s="204"/>
      <c r="EK90" s="204"/>
      <c r="EL90" s="204"/>
    </row>
    <row r="91" spans="1:142" s="205" customFormat="1" x14ac:dyDescent="0.3">
      <c r="A91" s="965"/>
      <c r="B91" s="971"/>
      <c r="C91" s="971"/>
      <c r="D91" s="972"/>
      <c r="E91" s="973"/>
      <c r="F91" s="968"/>
      <c r="G91" s="969"/>
      <c r="H91" s="965"/>
      <c r="I91" s="965"/>
      <c r="J91" s="970"/>
      <c r="K91" s="204"/>
      <c r="L91" s="204"/>
      <c r="M91" s="204"/>
      <c r="N91" s="204"/>
      <c r="O91" s="204"/>
      <c r="P91" s="204"/>
      <c r="Q91" s="204"/>
      <c r="R91" s="204"/>
      <c r="S91" s="204"/>
      <c r="T91" s="204"/>
      <c r="U91" s="204"/>
      <c r="V91" s="204"/>
      <c r="W91" s="204"/>
      <c r="X91" s="204"/>
      <c r="Y91" s="204"/>
      <c r="Z91" s="204"/>
      <c r="AA91" s="204"/>
      <c r="AB91" s="204"/>
      <c r="AC91" s="204"/>
      <c r="AD91" s="204"/>
      <c r="AE91" s="204"/>
      <c r="AF91" s="204"/>
      <c r="AG91" s="204"/>
      <c r="AH91" s="204"/>
      <c r="AI91" s="204"/>
      <c r="AJ91" s="204"/>
      <c r="AK91" s="204"/>
      <c r="AL91" s="204"/>
      <c r="AM91" s="204"/>
      <c r="AN91" s="204"/>
      <c r="AO91" s="204"/>
      <c r="AP91" s="204"/>
      <c r="AQ91" s="204"/>
      <c r="AR91" s="204"/>
      <c r="AS91" s="204"/>
      <c r="AT91" s="204"/>
      <c r="AU91" s="204"/>
      <c r="AV91" s="204"/>
      <c r="AW91" s="204"/>
      <c r="AX91" s="204"/>
      <c r="AY91" s="204"/>
      <c r="AZ91" s="204"/>
      <c r="BA91" s="204"/>
      <c r="BB91" s="204"/>
      <c r="BC91" s="204"/>
      <c r="BD91" s="204"/>
      <c r="BE91" s="204"/>
      <c r="BF91" s="204"/>
      <c r="BG91" s="204"/>
      <c r="BH91" s="204"/>
      <c r="BI91" s="204"/>
      <c r="BJ91" s="204"/>
      <c r="BK91" s="204"/>
      <c r="BL91" s="204"/>
      <c r="BM91" s="204"/>
      <c r="BN91" s="204"/>
      <c r="BO91" s="204"/>
      <c r="BP91" s="204"/>
      <c r="BQ91" s="204"/>
      <c r="BR91" s="204"/>
      <c r="BS91" s="204"/>
      <c r="BT91" s="204"/>
      <c r="BU91" s="204"/>
      <c r="BV91" s="204"/>
      <c r="BW91" s="204"/>
      <c r="BX91" s="204"/>
      <c r="BY91" s="204"/>
      <c r="BZ91" s="204"/>
      <c r="CA91" s="204"/>
      <c r="CB91" s="204"/>
      <c r="CC91" s="204"/>
      <c r="CD91" s="204"/>
      <c r="CE91" s="204"/>
      <c r="CF91" s="204"/>
      <c r="CG91" s="204"/>
      <c r="CH91" s="204"/>
      <c r="CI91" s="204"/>
      <c r="CJ91" s="204"/>
      <c r="CK91" s="204"/>
      <c r="CL91" s="204"/>
      <c r="CM91" s="204"/>
      <c r="CN91" s="204"/>
      <c r="CO91" s="204"/>
      <c r="CP91" s="204"/>
      <c r="CQ91" s="204"/>
      <c r="CR91" s="204"/>
      <c r="CS91" s="204"/>
      <c r="CT91" s="204"/>
      <c r="CU91" s="204"/>
      <c r="CV91" s="204"/>
      <c r="CW91" s="204"/>
      <c r="CX91" s="204"/>
      <c r="CY91" s="204"/>
      <c r="CZ91" s="204"/>
      <c r="DA91" s="204"/>
      <c r="DB91" s="204"/>
      <c r="DC91" s="204"/>
      <c r="DD91" s="204"/>
      <c r="DE91" s="204"/>
      <c r="DF91" s="204"/>
      <c r="DG91" s="204"/>
      <c r="DH91" s="204"/>
      <c r="DI91" s="204"/>
      <c r="DJ91" s="204"/>
      <c r="DK91" s="204"/>
      <c r="DL91" s="204"/>
      <c r="DM91" s="204"/>
      <c r="DN91" s="204"/>
      <c r="DO91" s="204"/>
      <c r="DP91" s="204"/>
      <c r="DQ91" s="204"/>
      <c r="DR91" s="204"/>
      <c r="DS91" s="204"/>
      <c r="DT91" s="204"/>
      <c r="DU91" s="204"/>
      <c r="DV91" s="204"/>
      <c r="DW91" s="204"/>
      <c r="DX91" s="204"/>
      <c r="DY91" s="204"/>
      <c r="DZ91" s="204"/>
      <c r="EA91" s="204"/>
      <c r="EB91" s="204"/>
      <c r="EC91" s="204"/>
      <c r="ED91" s="204"/>
      <c r="EE91" s="204"/>
      <c r="EF91" s="204"/>
      <c r="EG91" s="204"/>
      <c r="EH91" s="204"/>
      <c r="EI91" s="204"/>
      <c r="EJ91" s="204"/>
      <c r="EK91" s="204"/>
      <c r="EL91" s="204"/>
    </row>
    <row r="92" spans="1:142" s="205" customFormat="1" x14ac:dyDescent="0.3">
      <c r="A92" s="965"/>
      <c r="B92" s="971"/>
      <c r="C92" s="971"/>
      <c r="D92" s="972"/>
      <c r="E92" s="973"/>
      <c r="F92" s="968"/>
      <c r="G92" s="969"/>
      <c r="H92" s="965"/>
      <c r="I92" s="965"/>
      <c r="J92" s="970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  <c r="AB92" s="204"/>
      <c r="AC92" s="204"/>
      <c r="AD92" s="204"/>
      <c r="AE92" s="204"/>
      <c r="AF92" s="204"/>
      <c r="AG92" s="204"/>
      <c r="AH92" s="204"/>
      <c r="AI92" s="204"/>
      <c r="AJ92" s="204"/>
      <c r="AK92" s="204"/>
      <c r="AL92" s="204"/>
      <c r="AM92" s="204"/>
      <c r="AN92" s="204"/>
      <c r="AO92" s="204"/>
      <c r="AP92" s="204"/>
      <c r="AQ92" s="204"/>
      <c r="AR92" s="204"/>
      <c r="AS92" s="204"/>
      <c r="AT92" s="204"/>
      <c r="AU92" s="204"/>
      <c r="AV92" s="204"/>
      <c r="AW92" s="204"/>
      <c r="AX92" s="204"/>
      <c r="AY92" s="204"/>
      <c r="AZ92" s="204"/>
      <c r="BA92" s="204"/>
      <c r="BB92" s="204"/>
      <c r="BC92" s="204"/>
      <c r="BD92" s="204"/>
      <c r="BE92" s="204"/>
      <c r="BF92" s="204"/>
      <c r="BG92" s="204"/>
      <c r="BH92" s="204"/>
      <c r="BI92" s="204"/>
      <c r="BJ92" s="204"/>
      <c r="BK92" s="204"/>
      <c r="BL92" s="204"/>
      <c r="BM92" s="204"/>
      <c r="BN92" s="204"/>
      <c r="BO92" s="204"/>
      <c r="BP92" s="204"/>
      <c r="BQ92" s="204"/>
      <c r="BR92" s="204"/>
      <c r="BS92" s="204"/>
      <c r="BT92" s="204"/>
      <c r="BU92" s="204"/>
      <c r="BV92" s="204"/>
      <c r="BW92" s="204"/>
      <c r="BX92" s="204"/>
      <c r="BY92" s="204"/>
      <c r="BZ92" s="204"/>
      <c r="CA92" s="204"/>
      <c r="CB92" s="204"/>
      <c r="CC92" s="204"/>
      <c r="CD92" s="204"/>
      <c r="CE92" s="204"/>
      <c r="CF92" s="204"/>
      <c r="CG92" s="204"/>
      <c r="CH92" s="204"/>
      <c r="CI92" s="204"/>
      <c r="CJ92" s="204"/>
      <c r="CK92" s="204"/>
      <c r="CL92" s="204"/>
      <c r="CM92" s="204"/>
      <c r="CN92" s="204"/>
      <c r="CO92" s="204"/>
      <c r="CP92" s="204"/>
      <c r="CQ92" s="204"/>
      <c r="CR92" s="204"/>
      <c r="CS92" s="204"/>
      <c r="CT92" s="204"/>
      <c r="CU92" s="204"/>
      <c r="CV92" s="204"/>
      <c r="CW92" s="204"/>
      <c r="CX92" s="204"/>
      <c r="CY92" s="204"/>
      <c r="CZ92" s="204"/>
      <c r="DA92" s="204"/>
      <c r="DB92" s="204"/>
      <c r="DC92" s="204"/>
      <c r="DD92" s="204"/>
      <c r="DE92" s="204"/>
      <c r="DF92" s="204"/>
      <c r="DG92" s="204"/>
      <c r="DH92" s="204"/>
      <c r="DI92" s="204"/>
      <c r="DJ92" s="204"/>
      <c r="DK92" s="204"/>
      <c r="DL92" s="204"/>
      <c r="DM92" s="204"/>
      <c r="DN92" s="204"/>
      <c r="DO92" s="204"/>
      <c r="DP92" s="204"/>
      <c r="DQ92" s="204"/>
      <c r="DR92" s="204"/>
      <c r="DS92" s="204"/>
      <c r="DT92" s="204"/>
      <c r="DU92" s="204"/>
      <c r="DV92" s="204"/>
      <c r="DW92" s="204"/>
      <c r="DX92" s="204"/>
      <c r="DY92" s="204"/>
      <c r="DZ92" s="204"/>
      <c r="EA92" s="204"/>
      <c r="EB92" s="204"/>
      <c r="EC92" s="204"/>
      <c r="ED92" s="204"/>
      <c r="EE92" s="204"/>
      <c r="EF92" s="204"/>
      <c r="EG92" s="204"/>
      <c r="EH92" s="204"/>
      <c r="EI92" s="204"/>
      <c r="EJ92" s="204"/>
      <c r="EK92" s="204"/>
      <c r="EL92" s="204"/>
    </row>
    <row r="93" spans="1:142" s="205" customFormat="1" x14ac:dyDescent="0.3">
      <c r="A93" s="965"/>
      <c r="B93" s="971"/>
      <c r="C93" s="971"/>
      <c r="D93" s="972"/>
      <c r="E93" s="973"/>
      <c r="F93" s="968"/>
      <c r="G93" s="969"/>
      <c r="H93" s="965"/>
      <c r="I93" s="965"/>
      <c r="J93" s="970"/>
      <c r="K93" s="204"/>
      <c r="L93" s="204"/>
      <c r="M93" s="204"/>
      <c r="N93" s="204"/>
      <c r="O93" s="204"/>
      <c r="P93" s="204"/>
      <c r="Q93" s="204"/>
      <c r="R93" s="204"/>
      <c r="S93" s="204"/>
      <c r="T93" s="204"/>
      <c r="U93" s="204"/>
      <c r="V93" s="204"/>
      <c r="W93" s="204"/>
      <c r="X93" s="204"/>
      <c r="Y93" s="204"/>
      <c r="Z93" s="204"/>
      <c r="AA93" s="204"/>
      <c r="AB93" s="204"/>
      <c r="AC93" s="204"/>
      <c r="AD93" s="204"/>
      <c r="AE93" s="204"/>
      <c r="AF93" s="204"/>
      <c r="AG93" s="204"/>
      <c r="AH93" s="204"/>
      <c r="AI93" s="204"/>
      <c r="AJ93" s="204"/>
      <c r="AK93" s="204"/>
      <c r="AL93" s="204"/>
      <c r="AM93" s="204"/>
      <c r="AN93" s="204"/>
      <c r="AO93" s="204"/>
      <c r="AP93" s="204"/>
      <c r="AQ93" s="204"/>
      <c r="AR93" s="204"/>
      <c r="AS93" s="204"/>
      <c r="AT93" s="204"/>
      <c r="AU93" s="204"/>
      <c r="AV93" s="204"/>
      <c r="AW93" s="204"/>
      <c r="AX93" s="204"/>
      <c r="AY93" s="204"/>
      <c r="AZ93" s="204"/>
      <c r="BA93" s="204"/>
      <c r="BB93" s="204"/>
      <c r="BC93" s="204"/>
      <c r="BD93" s="204"/>
      <c r="BE93" s="204"/>
      <c r="BF93" s="204"/>
      <c r="BG93" s="204"/>
      <c r="BH93" s="204"/>
      <c r="BI93" s="204"/>
      <c r="BJ93" s="204"/>
      <c r="BK93" s="204"/>
      <c r="BL93" s="204"/>
      <c r="BM93" s="204"/>
      <c r="BN93" s="204"/>
      <c r="BO93" s="204"/>
      <c r="BP93" s="204"/>
      <c r="BQ93" s="204"/>
      <c r="BR93" s="204"/>
      <c r="BS93" s="204"/>
      <c r="BT93" s="204"/>
      <c r="BU93" s="204"/>
      <c r="BV93" s="204"/>
      <c r="BW93" s="204"/>
      <c r="BX93" s="204"/>
      <c r="BY93" s="204"/>
      <c r="BZ93" s="204"/>
      <c r="CA93" s="204"/>
      <c r="CB93" s="204"/>
      <c r="CC93" s="204"/>
      <c r="CD93" s="204"/>
      <c r="CE93" s="204"/>
      <c r="CF93" s="204"/>
      <c r="CG93" s="204"/>
      <c r="CH93" s="204"/>
      <c r="CI93" s="204"/>
      <c r="CJ93" s="204"/>
      <c r="CK93" s="204"/>
      <c r="CL93" s="204"/>
      <c r="CM93" s="204"/>
      <c r="CN93" s="204"/>
      <c r="CO93" s="204"/>
      <c r="CP93" s="204"/>
      <c r="CQ93" s="204"/>
      <c r="CR93" s="204"/>
      <c r="CS93" s="204"/>
      <c r="CT93" s="204"/>
      <c r="CU93" s="204"/>
      <c r="CV93" s="204"/>
      <c r="CW93" s="204"/>
      <c r="CX93" s="204"/>
      <c r="CY93" s="204"/>
      <c r="CZ93" s="204"/>
      <c r="DA93" s="204"/>
      <c r="DB93" s="204"/>
      <c r="DC93" s="204"/>
      <c r="DD93" s="204"/>
      <c r="DE93" s="204"/>
      <c r="DF93" s="204"/>
      <c r="DG93" s="204"/>
      <c r="DH93" s="204"/>
      <c r="DI93" s="204"/>
      <c r="DJ93" s="204"/>
      <c r="DK93" s="204"/>
      <c r="DL93" s="204"/>
      <c r="DM93" s="204"/>
      <c r="DN93" s="204"/>
      <c r="DO93" s="204"/>
      <c r="DP93" s="204"/>
      <c r="DQ93" s="204"/>
      <c r="DR93" s="204"/>
      <c r="DS93" s="204"/>
      <c r="DT93" s="204"/>
      <c r="DU93" s="204"/>
      <c r="DV93" s="204"/>
      <c r="DW93" s="204"/>
      <c r="DX93" s="204"/>
      <c r="DY93" s="204"/>
      <c r="DZ93" s="204"/>
      <c r="EA93" s="204"/>
      <c r="EB93" s="204"/>
      <c r="EC93" s="204"/>
      <c r="ED93" s="204"/>
      <c r="EE93" s="204"/>
      <c r="EF93" s="204"/>
      <c r="EG93" s="204"/>
      <c r="EH93" s="204"/>
      <c r="EI93" s="204"/>
      <c r="EJ93" s="204"/>
      <c r="EK93" s="204"/>
      <c r="EL93" s="204"/>
    </row>
    <row r="94" spans="1:142" s="205" customFormat="1" x14ac:dyDescent="0.3">
      <c r="A94" s="965"/>
      <c r="B94" s="971"/>
      <c r="C94" s="971"/>
      <c r="D94" s="972"/>
      <c r="E94" s="973"/>
      <c r="F94" s="968"/>
      <c r="G94" s="969"/>
      <c r="H94" s="965"/>
      <c r="I94" s="965"/>
      <c r="J94" s="970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204"/>
      <c r="V94" s="204"/>
      <c r="W94" s="204"/>
      <c r="X94" s="204"/>
      <c r="Y94" s="204"/>
      <c r="Z94" s="204"/>
      <c r="AA94" s="204"/>
      <c r="AB94" s="204"/>
      <c r="AC94" s="204"/>
      <c r="AD94" s="204"/>
      <c r="AE94" s="204"/>
      <c r="AF94" s="204"/>
      <c r="AG94" s="204"/>
      <c r="AH94" s="204"/>
      <c r="AI94" s="204"/>
      <c r="AJ94" s="204"/>
      <c r="AK94" s="204"/>
      <c r="AL94" s="204"/>
      <c r="AM94" s="204"/>
      <c r="AN94" s="204"/>
      <c r="AO94" s="204"/>
      <c r="AP94" s="204"/>
      <c r="AQ94" s="204"/>
      <c r="AR94" s="204"/>
      <c r="AS94" s="204"/>
      <c r="AT94" s="204"/>
      <c r="AU94" s="204"/>
      <c r="AV94" s="204"/>
      <c r="AW94" s="204"/>
      <c r="AX94" s="204"/>
      <c r="AY94" s="204"/>
      <c r="AZ94" s="204"/>
      <c r="BA94" s="204"/>
      <c r="BB94" s="204"/>
      <c r="BC94" s="204"/>
      <c r="BD94" s="204"/>
      <c r="BE94" s="204"/>
      <c r="BF94" s="204"/>
      <c r="BG94" s="204"/>
      <c r="BH94" s="204"/>
      <c r="BI94" s="204"/>
      <c r="BJ94" s="204"/>
      <c r="BK94" s="204"/>
      <c r="BL94" s="204"/>
      <c r="BM94" s="204"/>
      <c r="BN94" s="204"/>
      <c r="BO94" s="204"/>
      <c r="BP94" s="204"/>
      <c r="BQ94" s="204"/>
      <c r="BR94" s="204"/>
      <c r="BS94" s="204"/>
      <c r="BT94" s="204"/>
      <c r="BU94" s="204"/>
      <c r="BV94" s="204"/>
      <c r="BW94" s="204"/>
      <c r="BX94" s="204"/>
      <c r="BY94" s="204"/>
      <c r="BZ94" s="204"/>
      <c r="CA94" s="204"/>
      <c r="CB94" s="204"/>
      <c r="CC94" s="204"/>
      <c r="CD94" s="204"/>
      <c r="CE94" s="204"/>
      <c r="CF94" s="204"/>
      <c r="CG94" s="204"/>
      <c r="CH94" s="204"/>
      <c r="CI94" s="204"/>
      <c r="CJ94" s="204"/>
      <c r="CK94" s="204"/>
      <c r="CL94" s="204"/>
      <c r="CM94" s="204"/>
      <c r="CN94" s="204"/>
      <c r="CO94" s="204"/>
      <c r="CP94" s="204"/>
      <c r="CQ94" s="204"/>
      <c r="CR94" s="204"/>
      <c r="CS94" s="204"/>
      <c r="CT94" s="204"/>
      <c r="CU94" s="204"/>
      <c r="CV94" s="204"/>
      <c r="CW94" s="204"/>
      <c r="CX94" s="204"/>
      <c r="CY94" s="204"/>
      <c r="CZ94" s="204"/>
      <c r="DA94" s="204"/>
      <c r="DB94" s="204"/>
      <c r="DC94" s="204"/>
      <c r="DD94" s="204"/>
      <c r="DE94" s="204"/>
      <c r="DF94" s="204"/>
      <c r="DG94" s="204"/>
      <c r="DH94" s="204"/>
      <c r="DI94" s="204"/>
      <c r="DJ94" s="204"/>
      <c r="DK94" s="204"/>
      <c r="DL94" s="204"/>
      <c r="DM94" s="204"/>
      <c r="DN94" s="204"/>
      <c r="DO94" s="204"/>
      <c r="DP94" s="204"/>
      <c r="DQ94" s="204"/>
      <c r="DR94" s="204"/>
      <c r="DS94" s="204"/>
      <c r="DT94" s="204"/>
      <c r="DU94" s="204"/>
      <c r="DV94" s="204"/>
      <c r="DW94" s="204"/>
      <c r="DX94" s="204"/>
      <c r="DY94" s="204"/>
      <c r="DZ94" s="204"/>
      <c r="EA94" s="204"/>
      <c r="EB94" s="204"/>
      <c r="EC94" s="204"/>
      <c r="ED94" s="204"/>
      <c r="EE94" s="204"/>
      <c r="EF94" s="204"/>
      <c r="EG94" s="204"/>
      <c r="EH94" s="204"/>
      <c r="EI94" s="204"/>
      <c r="EJ94" s="204"/>
      <c r="EK94" s="204"/>
      <c r="EL94" s="204"/>
    </row>
    <row r="95" spans="1:142" s="205" customFormat="1" x14ac:dyDescent="0.3">
      <c r="A95" s="965"/>
      <c r="B95" s="971"/>
      <c r="C95" s="971"/>
      <c r="D95" s="972"/>
      <c r="E95" s="973"/>
      <c r="F95" s="968"/>
      <c r="G95" s="969"/>
      <c r="H95" s="965"/>
      <c r="I95" s="965"/>
      <c r="J95" s="970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204"/>
      <c r="AH95" s="204"/>
      <c r="AI95" s="204"/>
      <c r="AJ95" s="204"/>
      <c r="AK95" s="204"/>
      <c r="AL95" s="204"/>
      <c r="AM95" s="204"/>
      <c r="AN95" s="204"/>
      <c r="AO95" s="204"/>
      <c r="AP95" s="204"/>
      <c r="AQ95" s="204"/>
      <c r="AR95" s="204"/>
      <c r="AS95" s="204"/>
      <c r="AT95" s="204"/>
      <c r="AU95" s="204"/>
      <c r="AV95" s="204"/>
      <c r="AW95" s="204"/>
      <c r="AX95" s="204"/>
      <c r="AY95" s="204"/>
      <c r="AZ95" s="204"/>
      <c r="BA95" s="204"/>
      <c r="BB95" s="204"/>
      <c r="BC95" s="204"/>
      <c r="BD95" s="204"/>
      <c r="BE95" s="204"/>
      <c r="BF95" s="204"/>
      <c r="BG95" s="204"/>
      <c r="BH95" s="204"/>
      <c r="BI95" s="204"/>
      <c r="BJ95" s="204"/>
      <c r="BK95" s="204"/>
      <c r="BL95" s="204"/>
      <c r="BM95" s="204"/>
      <c r="BN95" s="204"/>
      <c r="BO95" s="204"/>
      <c r="BP95" s="204"/>
      <c r="BQ95" s="204"/>
      <c r="BR95" s="204"/>
      <c r="BS95" s="204"/>
      <c r="BT95" s="204"/>
      <c r="BU95" s="204"/>
      <c r="BV95" s="204"/>
      <c r="BW95" s="204"/>
      <c r="BX95" s="204"/>
      <c r="BY95" s="204"/>
      <c r="BZ95" s="204"/>
      <c r="CA95" s="204"/>
      <c r="CB95" s="204"/>
      <c r="CC95" s="204"/>
      <c r="CD95" s="204"/>
      <c r="CE95" s="204"/>
      <c r="CF95" s="204"/>
      <c r="CG95" s="204"/>
      <c r="CH95" s="204"/>
      <c r="CI95" s="204"/>
      <c r="CJ95" s="204"/>
      <c r="CK95" s="204"/>
      <c r="CL95" s="204"/>
      <c r="CM95" s="204"/>
      <c r="CN95" s="204"/>
      <c r="CO95" s="204"/>
      <c r="CP95" s="204"/>
      <c r="CQ95" s="204"/>
      <c r="CR95" s="204"/>
      <c r="CS95" s="204"/>
      <c r="CT95" s="204"/>
      <c r="CU95" s="204"/>
      <c r="CV95" s="204"/>
      <c r="CW95" s="204"/>
      <c r="CX95" s="204"/>
      <c r="CY95" s="204"/>
      <c r="CZ95" s="204"/>
      <c r="DA95" s="204"/>
      <c r="DB95" s="204"/>
      <c r="DC95" s="204"/>
      <c r="DD95" s="204"/>
      <c r="DE95" s="204"/>
      <c r="DF95" s="204"/>
      <c r="DG95" s="204"/>
      <c r="DH95" s="204"/>
      <c r="DI95" s="204"/>
      <c r="DJ95" s="204"/>
      <c r="DK95" s="204"/>
      <c r="DL95" s="204"/>
      <c r="DM95" s="204"/>
      <c r="DN95" s="204"/>
      <c r="DO95" s="204"/>
      <c r="DP95" s="204"/>
      <c r="DQ95" s="204"/>
      <c r="DR95" s="204"/>
      <c r="DS95" s="204"/>
      <c r="DT95" s="204"/>
      <c r="DU95" s="204"/>
      <c r="DV95" s="204"/>
      <c r="DW95" s="204"/>
      <c r="DX95" s="204"/>
      <c r="DY95" s="204"/>
      <c r="DZ95" s="204"/>
      <c r="EA95" s="204"/>
      <c r="EB95" s="204"/>
      <c r="EC95" s="204"/>
      <c r="ED95" s="204"/>
      <c r="EE95" s="204"/>
      <c r="EF95" s="204"/>
      <c r="EG95" s="204"/>
      <c r="EH95" s="204"/>
      <c r="EI95" s="204"/>
      <c r="EJ95" s="204"/>
      <c r="EK95" s="204"/>
      <c r="EL95" s="204"/>
    </row>
    <row r="96" spans="1:142" s="205" customFormat="1" x14ac:dyDescent="0.3">
      <c r="A96" s="965"/>
      <c r="B96" s="971"/>
      <c r="C96" s="971"/>
      <c r="D96" s="972"/>
      <c r="E96" s="973"/>
      <c r="F96" s="968"/>
      <c r="G96" s="969"/>
      <c r="H96" s="965"/>
      <c r="I96" s="965"/>
      <c r="J96" s="970"/>
      <c r="K96" s="204"/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  <c r="W96" s="204"/>
      <c r="X96" s="204"/>
      <c r="Y96" s="204"/>
      <c r="Z96" s="204"/>
      <c r="AA96" s="204"/>
      <c r="AB96" s="204"/>
      <c r="AC96" s="204"/>
      <c r="AD96" s="204"/>
      <c r="AE96" s="204"/>
      <c r="AF96" s="204"/>
      <c r="AG96" s="204"/>
      <c r="AH96" s="204"/>
      <c r="AI96" s="204"/>
      <c r="AJ96" s="204"/>
      <c r="AK96" s="204"/>
      <c r="AL96" s="204"/>
      <c r="AM96" s="204"/>
      <c r="AN96" s="204"/>
      <c r="AO96" s="204"/>
      <c r="AP96" s="204"/>
      <c r="AQ96" s="204"/>
      <c r="AR96" s="204"/>
      <c r="AS96" s="204"/>
      <c r="AT96" s="204"/>
      <c r="AU96" s="204"/>
      <c r="AV96" s="204"/>
      <c r="AW96" s="204"/>
      <c r="AX96" s="204"/>
      <c r="AY96" s="204"/>
      <c r="AZ96" s="204"/>
      <c r="BA96" s="204"/>
      <c r="BB96" s="204"/>
      <c r="BC96" s="204"/>
      <c r="BD96" s="204"/>
      <c r="BE96" s="204"/>
      <c r="BF96" s="204"/>
      <c r="BG96" s="204"/>
      <c r="BH96" s="204"/>
      <c r="BI96" s="204"/>
      <c r="BJ96" s="204"/>
      <c r="BK96" s="204"/>
      <c r="BL96" s="204"/>
      <c r="BM96" s="204"/>
      <c r="BN96" s="204"/>
      <c r="BO96" s="204"/>
      <c r="BP96" s="204"/>
      <c r="BQ96" s="204"/>
      <c r="BR96" s="204"/>
      <c r="BS96" s="204"/>
      <c r="BT96" s="204"/>
      <c r="BU96" s="204"/>
      <c r="BV96" s="204"/>
      <c r="BW96" s="204"/>
      <c r="BX96" s="204"/>
      <c r="BY96" s="204"/>
      <c r="BZ96" s="204"/>
      <c r="CA96" s="204"/>
      <c r="CB96" s="204"/>
      <c r="CC96" s="204"/>
      <c r="CD96" s="204"/>
      <c r="CE96" s="204"/>
      <c r="CF96" s="204"/>
      <c r="CG96" s="204"/>
      <c r="CH96" s="204"/>
      <c r="CI96" s="204"/>
      <c r="CJ96" s="204"/>
      <c r="CK96" s="204"/>
      <c r="CL96" s="204"/>
      <c r="CM96" s="204"/>
      <c r="CN96" s="204"/>
      <c r="CO96" s="204"/>
      <c r="CP96" s="204"/>
      <c r="CQ96" s="204"/>
      <c r="CR96" s="204"/>
      <c r="CS96" s="204"/>
      <c r="CT96" s="204"/>
      <c r="CU96" s="204"/>
      <c r="CV96" s="204"/>
      <c r="CW96" s="204"/>
      <c r="CX96" s="204"/>
      <c r="CY96" s="204"/>
      <c r="CZ96" s="204"/>
      <c r="DA96" s="204"/>
      <c r="DB96" s="204"/>
      <c r="DC96" s="204"/>
      <c r="DD96" s="204"/>
      <c r="DE96" s="204"/>
      <c r="DF96" s="204"/>
      <c r="DG96" s="204"/>
      <c r="DH96" s="204"/>
      <c r="DI96" s="204"/>
      <c r="DJ96" s="204"/>
      <c r="DK96" s="204"/>
      <c r="DL96" s="204"/>
      <c r="DM96" s="204"/>
      <c r="DN96" s="204"/>
      <c r="DO96" s="204"/>
      <c r="DP96" s="204"/>
      <c r="DQ96" s="204"/>
      <c r="DR96" s="204"/>
      <c r="DS96" s="204"/>
      <c r="DT96" s="204"/>
      <c r="DU96" s="204"/>
      <c r="DV96" s="204"/>
      <c r="DW96" s="204"/>
      <c r="DX96" s="204"/>
      <c r="DY96" s="204"/>
      <c r="DZ96" s="204"/>
      <c r="EA96" s="204"/>
      <c r="EB96" s="204"/>
      <c r="EC96" s="204"/>
      <c r="ED96" s="204"/>
      <c r="EE96" s="204"/>
      <c r="EF96" s="204"/>
      <c r="EG96" s="204"/>
      <c r="EH96" s="204"/>
      <c r="EI96" s="204"/>
      <c r="EJ96" s="204"/>
      <c r="EK96" s="204"/>
      <c r="EL96" s="204"/>
    </row>
    <row r="97" spans="1:142" s="205" customFormat="1" x14ac:dyDescent="0.3">
      <c r="A97" s="965"/>
      <c r="B97" s="971"/>
      <c r="C97" s="971"/>
      <c r="D97" s="972"/>
      <c r="E97" s="973"/>
      <c r="F97" s="968"/>
      <c r="G97" s="969"/>
      <c r="H97" s="965"/>
      <c r="I97" s="965"/>
      <c r="J97" s="970"/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  <c r="AB97" s="204"/>
      <c r="AC97" s="204"/>
      <c r="AD97" s="204"/>
      <c r="AE97" s="204"/>
      <c r="AF97" s="204"/>
      <c r="AG97" s="204"/>
      <c r="AH97" s="204"/>
      <c r="AI97" s="204"/>
      <c r="AJ97" s="204"/>
      <c r="AK97" s="204"/>
      <c r="AL97" s="204"/>
      <c r="AM97" s="204"/>
      <c r="AN97" s="204"/>
      <c r="AO97" s="204"/>
      <c r="AP97" s="204"/>
      <c r="AQ97" s="204"/>
      <c r="AR97" s="204"/>
      <c r="AS97" s="204"/>
      <c r="AT97" s="204"/>
      <c r="AU97" s="204"/>
      <c r="AV97" s="204"/>
      <c r="AW97" s="204"/>
      <c r="AX97" s="204"/>
      <c r="AY97" s="204"/>
      <c r="AZ97" s="204"/>
      <c r="BA97" s="204"/>
      <c r="BB97" s="204"/>
      <c r="BC97" s="204"/>
      <c r="BD97" s="204"/>
      <c r="BE97" s="204"/>
      <c r="BF97" s="204"/>
      <c r="BG97" s="204"/>
      <c r="BH97" s="204"/>
      <c r="BI97" s="204"/>
      <c r="BJ97" s="204"/>
      <c r="BK97" s="204"/>
      <c r="BL97" s="204"/>
      <c r="BM97" s="204"/>
      <c r="BN97" s="204"/>
      <c r="BO97" s="204"/>
      <c r="BP97" s="204"/>
      <c r="BQ97" s="204"/>
      <c r="BR97" s="204"/>
      <c r="BS97" s="204"/>
      <c r="BT97" s="204"/>
      <c r="BU97" s="204"/>
      <c r="BV97" s="204"/>
      <c r="BW97" s="204"/>
      <c r="BX97" s="204"/>
      <c r="BY97" s="204"/>
      <c r="BZ97" s="204"/>
      <c r="CA97" s="204"/>
      <c r="CB97" s="204"/>
      <c r="CC97" s="204"/>
      <c r="CD97" s="204"/>
      <c r="CE97" s="204"/>
      <c r="CF97" s="204"/>
      <c r="CG97" s="204"/>
      <c r="CH97" s="204"/>
      <c r="CI97" s="204"/>
      <c r="CJ97" s="204"/>
      <c r="CK97" s="204"/>
      <c r="CL97" s="204"/>
      <c r="CM97" s="204"/>
      <c r="CN97" s="204"/>
      <c r="CO97" s="204"/>
      <c r="CP97" s="204"/>
      <c r="CQ97" s="204"/>
      <c r="CR97" s="204"/>
      <c r="CS97" s="204"/>
      <c r="CT97" s="204"/>
      <c r="CU97" s="204"/>
      <c r="CV97" s="204"/>
      <c r="CW97" s="204"/>
      <c r="CX97" s="204"/>
      <c r="CY97" s="204"/>
      <c r="CZ97" s="204"/>
      <c r="DA97" s="204"/>
      <c r="DB97" s="204"/>
      <c r="DC97" s="204"/>
      <c r="DD97" s="204"/>
      <c r="DE97" s="204"/>
      <c r="DF97" s="204"/>
      <c r="DG97" s="204"/>
      <c r="DH97" s="204"/>
      <c r="DI97" s="204"/>
      <c r="DJ97" s="204"/>
      <c r="DK97" s="204"/>
      <c r="DL97" s="204"/>
      <c r="DM97" s="204"/>
      <c r="DN97" s="204"/>
      <c r="DO97" s="204"/>
      <c r="DP97" s="204"/>
      <c r="DQ97" s="204"/>
      <c r="DR97" s="204"/>
      <c r="DS97" s="204"/>
      <c r="DT97" s="204"/>
      <c r="DU97" s="204"/>
      <c r="DV97" s="204"/>
      <c r="DW97" s="204"/>
      <c r="DX97" s="204"/>
      <c r="DY97" s="204"/>
      <c r="DZ97" s="204"/>
      <c r="EA97" s="204"/>
      <c r="EB97" s="204"/>
      <c r="EC97" s="204"/>
      <c r="ED97" s="204"/>
      <c r="EE97" s="204"/>
      <c r="EF97" s="204"/>
      <c r="EG97" s="204"/>
      <c r="EH97" s="204"/>
      <c r="EI97" s="204"/>
      <c r="EJ97" s="204"/>
      <c r="EK97" s="204"/>
      <c r="EL97" s="204"/>
    </row>
    <row r="98" spans="1:142" s="205" customFormat="1" x14ac:dyDescent="0.3">
      <c r="A98" s="965"/>
      <c r="B98" s="971"/>
      <c r="C98" s="971"/>
      <c r="D98" s="972"/>
      <c r="E98" s="973"/>
      <c r="F98" s="968"/>
      <c r="G98" s="969"/>
      <c r="H98" s="965"/>
      <c r="I98" s="965"/>
      <c r="J98" s="970"/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204"/>
      <c r="X98" s="204"/>
      <c r="Y98" s="204"/>
      <c r="Z98" s="204"/>
      <c r="AA98" s="204"/>
      <c r="AB98" s="204"/>
      <c r="AC98" s="204"/>
      <c r="AD98" s="204"/>
      <c r="AE98" s="204"/>
      <c r="AF98" s="204"/>
      <c r="AG98" s="204"/>
      <c r="AH98" s="204"/>
      <c r="AI98" s="204"/>
      <c r="AJ98" s="204"/>
      <c r="AK98" s="204"/>
      <c r="AL98" s="204"/>
      <c r="AM98" s="204"/>
      <c r="AN98" s="204"/>
      <c r="AO98" s="204"/>
      <c r="AP98" s="204"/>
      <c r="AQ98" s="204"/>
      <c r="AR98" s="204"/>
      <c r="AS98" s="204"/>
      <c r="AT98" s="204"/>
      <c r="AU98" s="204"/>
      <c r="AV98" s="204"/>
      <c r="AW98" s="204"/>
      <c r="AX98" s="204"/>
      <c r="AY98" s="204"/>
      <c r="AZ98" s="204"/>
      <c r="BA98" s="204"/>
      <c r="BB98" s="204"/>
      <c r="BC98" s="204"/>
      <c r="BD98" s="204"/>
      <c r="BE98" s="204"/>
      <c r="BF98" s="204"/>
      <c r="BG98" s="204"/>
      <c r="BH98" s="204"/>
      <c r="BI98" s="204"/>
      <c r="BJ98" s="204"/>
      <c r="BK98" s="204"/>
      <c r="BL98" s="204"/>
      <c r="BM98" s="204"/>
      <c r="BN98" s="204"/>
      <c r="BO98" s="204"/>
      <c r="BP98" s="204"/>
      <c r="BQ98" s="204"/>
      <c r="BR98" s="204"/>
      <c r="BS98" s="204"/>
      <c r="BT98" s="204"/>
      <c r="BU98" s="204"/>
      <c r="BV98" s="204"/>
      <c r="BW98" s="204"/>
      <c r="BX98" s="204"/>
      <c r="BY98" s="204"/>
      <c r="BZ98" s="204"/>
      <c r="CA98" s="204"/>
      <c r="CB98" s="204"/>
      <c r="CC98" s="204"/>
      <c r="CD98" s="204"/>
      <c r="CE98" s="204"/>
      <c r="CF98" s="204"/>
      <c r="CG98" s="204"/>
      <c r="CH98" s="204"/>
      <c r="CI98" s="204"/>
      <c r="CJ98" s="204"/>
      <c r="CK98" s="204"/>
      <c r="CL98" s="204"/>
      <c r="CM98" s="204"/>
      <c r="CN98" s="204"/>
      <c r="CO98" s="204"/>
      <c r="CP98" s="204"/>
      <c r="CQ98" s="204"/>
      <c r="CR98" s="204"/>
      <c r="CS98" s="204"/>
      <c r="CT98" s="204"/>
      <c r="CU98" s="204"/>
      <c r="CV98" s="204"/>
      <c r="CW98" s="204"/>
      <c r="CX98" s="204"/>
      <c r="CY98" s="204"/>
      <c r="CZ98" s="204"/>
      <c r="DA98" s="204"/>
      <c r="DB98" s="204"/>
      <c r="DC98" s="204"/>
      <c r="DD98" s="204"/>
      <c r="DE98" s="204"/>
      <c r="DF98" s="204"/>
      <c r="DG98" s="204"/>
      <c r="DH98" s="204"/>
      <c r="DI98" s="204"/>
      <c r="DJ98" s="204"/>
      <c r="DK98" s="204"/>
      <c r="DL98" s="204"/>
      <c r="DM98" s="204"/>
      <c r="DN98" s="204"/>
      <c r="DO98" s="204"/>
      <c r="DP98" s="204"/>
      <c r="DQ98" s="204"/>
      <c r="DR98" s="204"/>
      <c r="DS98" s="204"/>
      <c r="DT98" s="204"/>
      <c r="DU98" s="204"/>
      <c r="DV98" s="204"/>
      <c r="DW98" s="204"/>
      <c r="DX98" s="204"/>
      <c r="DY98" s="204"/>
      <c r="DZ98" s="204"/>
      <c r="EA98" s="204"/>
      <c r="EB98" s="204"/>
      <c r="EC98" s="204"/>
      <c r="ED98" s="204"/>
      <c r="EE98" s="204"/>
      <c r="EF98" s="204"/>
      <c r="EG98" s="204"/>
      <c r="EH98" s="204"/>
      <c r="EI98" s="204"/>
      <c r="EJ98" s="204"/>
      <c r="EK98" s="204"/>
      <c r="EL98" s="204"/>
    </row>
    <row r="99" spans="1:142" s="205" customFormat="1" x14ac:dyDescent="0.3">
      <c r="A99" s="965"/>
      <c r="B99" s="971"/>
      <c r="C99" s="971"/>
      <c r="D99" s="972"/>
      <c r="E99" s="973"/>
      <c r="F99" s="968"/>
      <c r="G99" s="969"/>
      <c r="H99" s="965"/>
      <c r="I99" s="965"/>
      <c r="J99" s="970"/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  <c r="AG99" s="204"/>
      <c r="AH99" s="204"/>
      <c r="AI99" s="204"/>
      <c r="AJ99" s="204"/>
      <c r="AK99" s="204"/>
      <c r="AL99" s="204"/>
      <c r="AM99" s="204"/>
      <c r="AN99" s="204"/>
      <c r="AO99" s="204"/>
      <c r="AP99" s="204"/>
      <c r="AQ99" s="204"/>
      <c r="AR99" s="204"/>
      <c r="AS99" s="204"/>
      <c r="AT99" s="204"/>
      <c r="AU99" s="204"/>
      <c r="AV99" s="204"/>
      <c r="AW99" s="204"/>
      <c r="AX99" s="204"/>
      <c r="AY99" s="204"/>
      <c r="AZ99" s="204"/>
      <c r="BA99" s="204"/>
      <c r="BB99" s="204"/>
      <c r="BC99" s="204"/>
      <c r="BD99" s="204"/>
      <c r="BE99" s="204"/>
      <c r="BF99" s="204"/>
      <c r="BG99" s="204"/>
      <c r="BH99" s="204"/>
      <c r="BI99" s="204"/>
      <c r="BJ99" s="204"/>
      <c r="BK99" s="204"/>
      <c r="BL99" s="204"/>
      <c r="BM99" s="204"/>
      <c r="BN99" s="204"/>
      <c r="BO99" s="204"/>
      <c r="BP99" s="204"/>
      <c r="BQ99" s="204"/>
      <c r="BR99" s="204"/>
      <c r="BS99" s="204"/>
      <c r="BT99" s="204"/>
      <c r="BU99" s="204"/>
      <c r="BV99" s="204"/>
      <c r="BW99" s="204"/>
      <c r="BX99" s="204"/>
      <c r="BY99" s="204"/>
      <c r="BZ99" s="204"/>
      <c r="CA99" s="204"/>
      <c r="CB99" s="204"/>
      <c r="CC99" s="204"/>
      <c r="CD99" s="204"/>
      <c r="CE99" s="204"/>
      <c r="CF99" s="204"/>
      <c r="CG99" s="204"/>
      <c r="CH99" s="204"/>
      <c r="CI99" s="204"/>
      <c r="CJ99" s="204"/>
      <c r="CK99" s="204"/>
      <c r="CL99" s="204"/>
      <c r="CM99" s="204"/>
      <c r="CN99" s="204"/>
      <c r="CO99" s="204"/>
      <c r="CP99" s="204"/>
      <c r="CQ99" s="204"/>
      <c r="CR99" s="204"/>
      <c r="CS99" s="204"/>
      <c r="CT99" s="204"/>
      <c r="CU99" s="204"/>
      <c r="CV99" s="204"/>
      <c r="CW99" s="204"/>
      <c r="CX99" s="204"/>
      <c r="CY99" s="204"/>
      <c r="CZ99" s="204"/>
      <c r="DA99" s="204"/>
      <c r="DB99" s="204"/>
      <c r="DC99" s="204"/>
      <c r="DD99" s="204"/>
      <c r="DE99" s="204"/>
      <c r="DF99" s="204"/>
      <c r="DG99" s="204"/>
      <c r="DH99" s="204"/>
      <c r="DI99" s="204"/>
      <c r="DJ99" s="204"/>
      <c r="DK99" s="204"/>
      <c r="DL99" s="204"/>
      <c r="DM99" s="204"/>
      <c r="DN99" s="204"/>
      <c r="DO99" s="204"/>
      <c r="DP99" s="204"/>
      <c r="DQ99" s="204"/>
      <c r="DR99" s="204"/>
      <c r="DS99" s="204"/>
      <c r="DT99" s="204"/>
      <c r="DU99" s="204"/>
      <c r="DV99" s="204"/>
      <c r="DW99" s="204"/>
      <c r="DX99" s="204"/>
      <c r="DY99" s="204"/>
      <c r="DZ99" s="204"/>
      <c r="EA99" s="204"/>
      <c r="EB99" s="204"/>
      <c r="EC99" s="204"/>
      <c r="ED99" s="204"/>
      <c r="EE99" s="204"/>
      <c r="EF99" s="204"/>
      <c r="EG99" s="204"/>
      <c r="EH99" s="204"/>
      <c r="EI99" s="204"/>
      <c r="EJ99" s="204"/>
      <c r="EK99" s="204"/>
      <c r="EL99" s="204"/>
    </row>
    <row r="100" spans="1:142" s="205" customFormat="1" x14ac:dyDescent="0.3">
      <c r="A100" s="965"/>
      <c r="B100" s="971"/>
      <c r="C100" s="971"/>
      <c r="D100" s="972"/>
      <c r="E100" s="973"/>
      <c r="F100" s="968"/>
      <c r="G100" s="969"/>
      <c r="H100" s="965"/>
      <c r="I100" s="965"/>
      <c r="J100" s="970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  <c r="AA100" s="204"/>
      <c r="AB100" s="204"/>
      <c r="AC100" s="204"/>
      <c r="AD100" s="204"/>
      <c r="AE100" s="204"/>
      <c r="AF100" s="204"/>
      <c r="AG100" s="204"/>
      <c r="AH100" s="204"/>
      <c r="AI100" s="204"/>
      <c r="AJ100" s="204"/>
      <c r="AK100" s="204"/>
      <c r="AL100" s="204"/>
      <c r="AM100" s="204"/>
      <c r="AN100" s="204"/>
      <c r="AO100" s="204"/>
      <c r="AP100" s="204"/>
      <c r="AQ100" s="204"/>
      <c r="AR100" s="204"/>
      <c r="AS100" s="204"/>
      <c r="AT100" s="204"/>
      <c r="AU100" s="204"/>
      <c r="AV100" s="204"/>
      <c r="AW100" s="204"/>
      <c r="AX100" s="204"/>
      <c r="AY100" s="204"/>
      <c r="AZ100" s="204"/>
      <c r="BA100" s="204"/>
      <c r="BB100" s="204"/>
      <c r="BC100" s="204"/>
      <c r="BD100" s="204"/>
      <c r="BE100" s="204"/>
      <c r="BF100" s="204"/>
      <c r="BG100" s="204"/>
      <c r="BH100" s="204"/>
      <c r="BI100" s="204"/>
      <c r="BJ100" s="204"/>
      <c r="BK100" s="204"/>
      <c r="BL100" s="204"/>
      <c r="BM100" s="204"/>
      <c r="BN100" s="204"/>
      <c r="BO100" s="204"/>
      <c r="BP100" s="204"/>
      <c r="BQ100" s="204"/>
      <c r="BR100" s="204"/>
      <c r="BS100" s="204"/>
      <c r="BT100" s="204"/>
      <c r="BU100" s="204"/>
      <c r="BV100" s="204"/>
      <c r="BW100" s="204"/>
      <c r="BX100" s="204"/>
      <c r="BY100" s="204"/>
      <c r="BZ100" s="204"/>
      <c r="CA100" s="204"/>
      <c r="CB100" s="204"/>
      <c r="CC100" s="204"/>
      <c r="CD100" s="204"/>
      <c r="CE100" s="204"/>
      <c r="CF100" s="204"/>
      <c r="CG100" s="204"/>
      <c r="CH100" s="204"/>
      <c r="CI100" s="204"/>
      <c r="CJ100" s="204"/>
      <c r="CK100" s="204"/>
      <c r="CL100" s="204"/>
      <c r="CM100" s="204"/>
      <c r="CN100" s="204"/>
      <c r="CO100" s="204"/>
      <c r="CP100" s="204"/>
      <c r="CQ100" s="204"/>
      <c r="CR100" s="204"/>
      <c r="CS100" s="204"/>
      <c r="CT100" s="204"/>
      <c r="CU100" s="204"/>
      <c r="CV100" s="204"/>
      <c r="CW100" s="204"/>
      <c r="CX100" s="204"/>
      <c r="CY100" s="204"/>
      <c r="CZ100" s="204"/>
      <c r="DA100" s="204"/>
      <c r="DB100" s="204"/>
      <c r="DC100" s="204"/>
      <c r="DD100" s="204"/>
      <c r="DE100" s="204"/>
      <c r="DF100" s="204"/>
      <c r="DG100" s="204"/>
      <c r="DH100" s="204"/>
      <c r="DI100" s="204"/>
      <c r="DJ100" s="204"/>
      <c r="DK100" s="204"/>
      <c r="DL100" s="204"/>
      <c r="DM100" s="204"/>
      <c r="DN100" s="204"/>
      <c r="DO100" s="204"/>
      <c r="DP100" s="204"/>
      <c r="DQ100" s="204"/>
      <c r="DR100" s="204"/>
      <c r="DS100" s="204"/>
      <c r="DT100" s="204"/>
      <c r="DU100" s="204"/>
      <c r="DV100" s="204"/>
      <c r="DW100" s="204"/>
      <c r="DX100" s="204"/>
      <c r="DY100" s="204"/>
      <c r="DZ100" s="204"/>
      <c r="EA100" s="204"/>
      <c r="EB100" s="204"/>
      <c r="EC100" s="204"/>
      <c r="ED100" s="204"/>
      <c r="EE100" s="204"/>
      <c r="EF100" s="204"/>
      <c r="EG100" s="204"/>
      <c r="EH100" s="204"/>
      <c r="EI100" s="204"/>
      <c r="EJ100" s="204"/>
      <c r="EK100" s="204"/>
      <c r="EL100" s="204"/>
    </row>
    <row r="101" spans="1:142" s="205" customFormat="1" x14ac:dyDescent="0.3">
      <c r="A101" s="965"/>
      <c r="B101" s="971"/>
      <c r="C101" s="971"/>
      <c r="D101" s="972"/>
      <c r="E101" s="973"/>
      <c r="F101" s="968"/>
      <c r="G101" s="969"/>
      <c r="H101" s="965"/>
      <c r="I101" s="965"/>
      <c r="J101" s="970"/>
      <c r="K101" s="204"/>
      <c r="L101" s="204"/>
      <c r="M101" s="204"/>
      <c r="N101" s="204"/>
      <c r="O101" s="204"/>
      <c r="P101" s="204"/>
      <c r="Q101" s="204"/>
      <c r="R101" s="204"/>
      <c r="S101" s="204"/>
      <c r="T101" s="204"/>
      <c r="U101" s="204"/>
      <c r="V101" s="204"/>
      <c r="W101" s="204"/>
      <c r="X101" s="204"/>
      <c r="Y101" s="204"/>
      <c r="Z101" s="204"/>
      <c r="AA101" s="204"/>
      <c r="AB101" s="204"/>
      <c r="AC101" s="204"/>
      <c r="AD101" s="204"/>
      <c r="AE101" s="204"/>
      <c r="AF101" s="204"/>
      <c r="AG101" s="204"/>
      <c r="AH101" s="204"/>
      <c r="AI101" s="204"/>
      <c r="AJ101" s="204"/>
      <c r="AK101" s="204"/>
      <c r="AL101" s="204"/>
      <c r="AM101" s="204"/>
      <c r="AN101" s="204"/>
      <c r="AO101" s="204"/>
      <c r="AP101" s="204"/>
      <c r="AQ101" s="204"/>
      <c r="AR101" s="204"/>
      <c r="AS101" s="204"/>
      <c r="AT101" s="204"/>
      <c r="AU101" s="204"/>
      <c r="AV101" s="204"/>
      <c r="AW101" s="204"/>
      <c r="AX101" s="204"/>
      <c r="AY101" s="204"/>
      <c r="AZ101" s="204"/>
      <c r="BA101" s="204"/>
      <c r="BB101" s="204"/>
      <c r="BC101" s="204"/>
      <c r="BD101" s="204"/>
      <c r="BE101" s="204"/>
      <c r="BF101" s="204"/>
      <c r="BG101" s="204"/>
      <c r="BH101" s="204"/>
      <c r="BI101" s="204"/>
      <c r="BJ101" s="204"/>
      <c r="BK101" s="204"/>
      <c r="BL101" s="204"/>
      <c r="BM101" s="204"/>
      <c r="BN101" s="204"/>
      <c r="BO101" s="204"/>
      <c r="BP101" s="204"/>
      <c r="BQ101" s="204"/>
      <c r="BR101" s="204"/>
      <c r="BS101" s="204"/>
      <c r="BT101" s="204"/>
      <c r="BU101" s="204"/>
      <c r="BV101" s="204"/>
      <c r="BW101" s="204"/>
      <c r="BX101" s="204"/>
      <c r="BY101" s="204"/>
      <c r="BZ101" s="204"/>
      <c r="CA101" s="204"/>
      <c r="CB101" s="204"/>
      <c r="CC101" s="204"/>
      <c r="CD101" s="204"/>
      <c r="CE101" s="204"/>
      <c r="CF101" s="204"/>
      <c r="CG101" s="204"/>
      <c r="CH101" s="204"/>
      <c r="CI101" s="204"/>
      <c r="CJ101" s="204"/>
      <c r="CK101" s="204"/>
      <c r="CL101" s="204"/>
      <c r="CM101" s="204"/>
      <c r="CN101" s="204"/>
      <c r="CO101" s="204"/>
      <c r="CP101" s="204"/>
      <c r="CQ101" s="204"/>
      <c r="CR101" s="204"/>
      <c r="CS101" s="204"/>
      <c r="CT101" s="204"/>
      <c r="CU101" s="204"/>
      <c r="CV101" s="204"/>
      <c r="CW101" s="204"/>
      <c r="CX101" s="204"/>
      <c r="CY101" s="204"/>
      <c r="CZ101" s="204"/>
      <c r="DA101" s="204"/>
      <c r="DB101" s="204"/>
      <c r="DC101" s="204"/>
      <c r="DD101" s="204"/>
      <c r="DE101" s="204"/>
      <c r="DF101" s="204"/>
      <c r="DG101" s="204"/>
      <c r="DH101" s="204"/>
      <c r="DI101" s="204"/>
      <c r="DJ101" s="204"/>
      <c r="DK101" s="204"/>
      <c r="DL101" s="204"/>
      <c r="DM101" s="204"/>
      <c r="DN101" s="204"/>
      <c r="DO101" s="204"/>
      <c r="DP101" s="204"/>
      <c r="DQ101" s="204"/>
      <c r="DR101" s="204"/>
      <c r="DS101" s="204"/>
      <c r="DT101" s="204"/>
      <c r="DU101" s="204"/>
      <c r="DV101" s="204"/>
      <c r="DW101" s="204"/>
      <c r="DX101" s="204"/>
      <c r="DY101" s="204"/>
      <c r="DZ101" s="204"/>
      <c r="EA101" s="204"/>
      <c r="EB101" s="204"/>
      <c r="EC101" s="204"/>
      <c r="ED101" s="204"/>
      <c r="EE101" s="204"/>
      <c r="EF101" s="204"/>
      <c r="EG101" s="204"/>
      <c r="EH101" s="204"/>
      <c r="EI101" s="204"/>
      <c r="EJ101" s="204"/>
      <c r="EK101" s="204"/>
      <c r="EL101" s="204"/>
    </row>
    <row r="102" spans="1:142" s="205" customFormat="1" x14ac:dyDescent="0.3">
      <c r="A102" s="965"/>
      <c r="B102" s="971"/>
      <c r="C102" s="971"/>
      <c r="D102" s="972"/>
      <c r="E102" s="973"/>
      <c r="F102" s="968"/>
      <c r="G102" s="969"/>
      <c r="H102" s="965"/>
      <c r="I102" s="965"/>
      <c r="J102" s="970"/>
      <c r="K102" s="204"/>
      <c r="L102" s="204"/>
      <c r="M102" s="204"/>
      <c r="N102" s="204"/>
      <c r="O102" s="204"/>
      <c r="P102" s="204"/>
      <c r="Q102" s="204"/>
      <c r="R102" s="204"/>
      <c r="S102" s="204"/>
      <c r="T102" s="204"/>
      <c r="U102" s="204"/>
      <c r="V102" s="204"/>
      <c r="W102" s="204"/>
      <c r="X102" s="204"/>
      <c r="Y102" s="204"/>
      <c r="Z102" s="204"/>
      <c r="AA102" s="204"/>
      <c r="AB102" s="204"/>
      <c r="AC102" s="204"/>
      <c r="AD102" s="204"/>
      <c r="AE102" s="204"/>
      <c r="AF102" s="204"/>
      <c r="AG102" s="204"/>
      <c r="AH102" s="204"/>
      <c r="AI102" s="204"/>
      <c r="AJ102" s="204"/>
      <c r="AK102" s="204"/>
      <c r="AL102" s="204"/>
      <c r="AM102" s="204"/>
      <c r="AN102" s="204"/>
      <c r="AO102" s="204"/>
      <c r="AP102" s="204"/>
      <c r="AQ102" s="204"/>
      <c r="AR102" s="204"/>
      <c r="AS102" s="204"/>
      <c r="AT102" s="204"/>
      <c r="AU102" s="204"/>
      <c r="AV102" s="204"/>
      <c r="AW102" s="204"/>
      <c r="AX102" s="204"/>
      <c r="AY102" s="204"/>
      <c r="AZ102" s="204"/>
      <c r="BA102" s="204"/>
      <c r="BB102" s="204"/>
      <c r="BC102" s="204"/>
      <c r="BD102" s="204"/>
      <c r="BE102" s="204"/>
      <c r="BF102" s="204"/>
      <c r="BG102" s="204"/>
      <c r="BH102" s="204"/>
      <c r="BI102" s="204"/>
      <c r="BJ102" s="204"/>
      <c r="BK102" s="204"/>
      <c r="BL102" s="204"/>
      <c r="BM102" s="204"/>
      <c r="BN102" s="204"/>
      <c r="BO102" s="204"/>
      <c r="BP102" s="204"/>
      <c r="BQ102" s="204"/>
      <c r="BR102" s="204"/>
      <c r="BS102" s="204"/>
      <c r="BT102" s="204"/>
      <c r="BU102" s="204"/>
      <c r="BV102" s="204"/>
      <c r="BW102" s="204"/>
      <c r="BX102" s="204"/>
      <c r="BY102" s="204"/>
      <c r="BZ102" s="204"/>
      <c r="CA102" s="204"/>
      <c r="CB102" s="204"/>
      <c r="CC102" s="204"/>
      <c r="CD102" s="204"/>
      <c r="CE102" s="204"/>
      <c r="CF102" s="204"/>
      <c r="CG102" s="204"/>
      <c r="CH102" s="204"/>
      <c r="CI102" s="204"/>
      <c r="CJ102" s="204"/>
      <c r="CK102" s="204"/>
      <c r="CL102" s="204"/>
      <c r="CM102" s="204"/>
      <c r="CN102" s="204"/>
      <c r="CO102" s="204"/>
      <c r="CP102" s="204"/>
      <c r="CQ102" s="204"/>
      <c r="CR102" s="204"/>
      <c r="CS102" s="204"/>
      <c r="CT102" s="204"/>
      <c r="CU102" s="204"/>
      <c r="CV102" s="204"/>
      <c r="CW102" s="204"/>
      <c r="CX102" s="204"/>
      <c r="CY102" s="204"/>
      <c r="CZ102" s="204"/>
      <c r="DA102" s="204"/>
      <c r="DB102" s="204"/>
      <c r="DC102" s="204"/>
      <c r="DD102" s="204"/>
      <c r="DE102" s="204"/>
      <c r="DF102" s="204"/>
      <c r="DG102" s="204"/>
      <c r="DH102" s="204"/>
      <c r="DI102" s="204"/>
      <c r="DJ102" s="204"/>
      <c r="DK102" s="204"/>
      <c r="DL102" s="204"/>
      <c r="DM102" s="204"/>
      <c r="DN102" s="204"/>
      <c r="DO102" s="204"/>
      <c r="DP102" s="204"/>
      <c r="DQ102" s="204"/>
      <c r="DR102" s="204"/>
      <c r="DS102" s="204"/>
      <c r="DT102" s="204"/>
      <c r="DU102" s="204"/>
      <c r="DV102" s="204"/>
      <c r="DW102" s="204"/>
      <c r="DX102" s="204"/>
      <c r="DY102" s="204"/>
      <c r="DZ102" s="204"/>
      <c r="EA102" s="204"/>
      <c r="EB102" s="204"/>
      <c r="EC102" s="204"/>
      <c r="ED102" s="204"/>
      <c r="EE102" s="204"/>
      <c r="EF102" s="204"/>
      <c r="EG102" s="204"/>
      <c r="EH102" s="204"/>
      <c r="EI102" s="204"/>
      <c r="EJ102" s="204"/>
      <c r="EK102" s="204"/>
      <c r="EL102" s="204"/>
    </row>
    <row r="103" spans="1:142" s="205" customFormat="1" x14ac:dyDescent="0.3">
      <c r="A103" s="965"/>
      <c r="B103" s="971"/>
      <c r="C103" s="971"/>
      <c r="D103" s="972"/>
      <c r="E103" s="973"/>
      <c r="F103" s="968"/>
      <c r="G103" s="969"/>
      <c r="H103" s="965"/>
      <c r="I103" s="965"/>
      <c r="J103" s="970"/>
      <c r="K103" s="204"/>
      <c r="L103" s="204"/>
      <c r="M103" s="204"/>
      <c r="N103" s="204"/>
      <c r="O103" s="204"/>
      <c r="P103" s="204"/>
      <c r="Q103" s="204"/>
      <c r="R103" s="204"/>
      <c r="S103" s="204"/>
      <c r="T103" s="204"/>
      <c r="U103" s="204"/>
      <c r="V103" s="204"/>
      <c r="W103" s="204"/>
      <c r="X103" s="204"/>
      <c r="Y103" s="204"/>
      <c r="Z103" s="204"/>
      <c r="AA103" s="204"/>
      <c r="AB103" s="204"/>
      <c r="AC103" s="204"/>
      <c r="AD103" s="204"/>
      <c r="AE103" s="204"/>
      <c r="AF103" s="204"/>
      <c r="AG103" s="204"/>
      <c r="AH103" s="204"/>
      <c r="AI103" s="204"/>
      <c r="AJ103" s="204"/>
      <c r="AK103" s="204"/>
      <c r="AL103" s="204"/>
      <c r="AM103" s="204"/>
      <c r="AN103" s="204"/>
      <c r="AO103" s="204"/>
      <c r="AP103" s="204"/>
      <c r="AQ103" s="204"/>
      <c r="AR103" s="204"/>
      <c r="AS103" s="204"/>
      <c r="AT103" s="204"/>
      <c r="AU103" s="204"/>
      <c r="AV103" s="204"/>
      <c r="AW103" s="204"/>
      <c r="AX103" s="204"/>
      <c r="AY103" s="204"/>
      <c r="AZ103" s="204"/>
      <c r="BA103" s="204"/>
      <c r="BB103" s="204"/>
      <c r="BC103" s="204"/>
      <c r="BD103" s="204"/>
      <c r="BE103" s="204"/>
      <c r="BF103" s="204"/>
      <c r="BG103" s="204"/>
      <c r="BH103" s="204"/>
      <c r="BI103" s="204"/>
      <c r="BJ103" s="204"/>
      <c r="BK103" s="204"/>
      <c r="BL103" s="204"/>
      <c r="BM103" s="204"/>
      <c r="BN103" s="204"/>
      <c r="BO103" s="204"/>
      <c r="BP103" s="204"/>
      <c r="BQ103" s="204"/>
      <c r="BR103" s="204"/>
      <c r="BS103" s="204"/>
      <c r="BT103" s="204"/>
      <c r="BU103" s="204"/>
      <c r="BV103" s="204"/>
      <c r="BW103" s="204"/>
      <c r="BX103" s="204"/>
      <c r="BY103" s="204"/>
      <c r="BZ103" s="204"/>
      <c r="CA103" s="204"/>
      <c r="CB103" s="204"/>
      <c r="CC103" s="204"/>
      <c r="CD103" s="204"/>
      <c r="CE103" s="204"/>
      <c r="CF103" s="204"/>
      <c r="CG103" s="204"/>
      <c r="CH103" s="204"/>
      <c r="CI103" s="204"/>
      <c r="CJ103" s="204"/>
      <c r="CK103" s="204"/>
      <c r="CL103" s="204"/>
      <c r="CM103" s="204"/>
      <c r="CN103" s="204"/>
      <c r="CO103" s="204"/>
      <c r="CP103" s="204"/>
      <c r="CQ103" s="204"/>
      <c r="CR103" s="204"/>
      <c r="CS103" s="204"/>
      <c r="CT103" s="204"/>
      <c r="CU103" s="204"/>
      <c r="CV103" s="204"/>
      <c r="CW103" s="204"/>
      <c r="CX103" s="204"/>
      <c r="CY103" s="204"/>
      <c r="CZ103" s="204"/>
      <c r="DA103" s="204"/>
      <c r="DB103" s="204"/>
      <c r="DC103" s="204"/>
      <c r="DD103" s="204"/>
      <c r="DE103" s="204"/>
      <c r="DF103" s="204"/>
      <c r="DG103" s="204"/>
      <c r="DH103" s="204"/>
      <c r="DI103" s="204"/>
      <c r="DJ103" s="204"/>
      <c r="DK103" s="204"/>
      <c r="DL103" s="204"/>
      <c r="DM103" s="204"/>
      <c r="DN103" s="204"/>
      <c r="DO103" s="204"/>
      <c r="DP103" s="204"/>
      <c r="DQ103" s="204"/>
      <c r="DR103" s="204"/>
      <c r="DS103" s="204"/>
      <c r="DT103" s="204"/>
      <c r="DU103" s="204"/>
      <c r="DV103" s="204"/>
      <c r="DW103" s="204"/>
      <c r="DX103" s="204"/>
      <c r="DY103" s="204"/>
      <c r="DZ103" s="204"/>
      <c r="EA103" s="204"/>
      <c r="EB103" s="204"/>
      <c r="EC103" s="204"/>
      <c r="ED103" s="204"/>
      <c r="EE103" s="204"/>
      <c r="EF103" s="204"/>
      <c r="EG103" s="204"/>
      <c r="EH103" s="204"/>
      <c r="EI103" s="204"/>
      <c r="EJ103" s="204"/>
      <c r="EK103" s="204"/>
      <c r="EL103" s="204"/>
    </row>
    <row r="104" spans="1:142" s="205" customFormat="1" x14ac:dyDescent="0.3">
      <c r="A104" s="965"/>
      <c r="B104" s="971"/>
      <c r="C104" s="971"/>
      <c r="D104" s="972"/>
      <c r="E104" s="973"/>
      <c r="F104" s="968"/>
      <c r="G104" s="969"/>
      <c r="H104" s="965"/>
      <c r="I104" s="965"/>
      <c r="J104" s="970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  <c r="AA104" s="204"/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4"/>
      <c r="AL104" s="204"/>
      <c r="AM104" s="204"/>
      <c r="AN104" s="204"/>
      <c r="AO104" s="204"/>
      <c r="AP104" s="204"/>
      <c r="AQ104" s="204"/>
      <c r="AR104" s="204"/>
      <c r="AS104" s="204"/>
      <c r="AT104" s="204"/>
      <c r="AU104" s="204"/>
      <c r="AV104" s="204"/>
      <c r="AW104" s="204"/>
      <c r="AX104" s="204"/>
      <c r="AY104" s="204"/>
      <c r="AZ104" s="204"/>
      <c r="BA104" s="204"/>
      <c r="BB104" s="204"/>
      <c r="BC104" s="204"/>
      <c r="BD104" s="204"/>
      <c r="BE104" s="204"/>
      <c r="BF104" s="204"/>
      <c r="BG104" s="204"/>
      <c r="BH104" s="204"/>
      <c r="BI104" s="204"/>
      <c r="BJ104" s="204"/>
      <c r="BK104" s="204"/>
      <c r="BL104" s="204"/>
      <c r="BM104" s="204"/>
      <c r="BN104" s="204"/>
      <c r="BO104" s="204"/>
      <c r="BP104" s="204"/>
      <c r="BQ104" s="204"/>
      <c r="BR104" s="204"/>
      <c r="BS104" s="204"/>
      <c r="BT104" s="204"/>
      <c r="BU104" s="204"/>
      <c r="BV104" s="204"/>
      <c r="BW104" s="204"/>
      <c r="BX104" s="204"/>
      <c r="BY104" s="204"/>
      <c r="BZ104" s="204"/>
      <c r="CA104" s="204"/>
      <c r="CB104" s="204"/>
      <c r="CC104" s="204"/>
      <c r="CD104" s="204"/>
      <c r="CE104" s="204"/>
      <c r="CF104" s="204"/>
      <c r="CG104" s="204"/>
      <c r="CH104" s="204"/>
      <c r="CI104" s="204"/>
      <c r="CJ104" s="204"/>
      <c r="CK104" s="204"/>
      <c r="CL104" s="204"/>
      <c r="CM104" s="204"/>
      <c r="CN104" s="204"/>
      <c r="CO104" s="204"/>
      <c r="CP104" s="204"/>
      <c r="CQ104" s="204"/>
      <c r="CR104" s="204"/>
      <c r="CS104" s="204"/>
      <c r="CT104" s="204"/>
      <c r="CU104" s="204"/>
      <c r="CV104" s="204"/>
      <c r="CW104" s="204"/>
      <c r="CX104" s="204"/>
      <c r="CY104" s="204"/>
      <c r="CZ104" s="204"/>
      <c r="DA104" s="204"/>
      <c r="DB104" s="204"/>
      <c r="DC104" s="204"/>
      <c r="DD104" s="204"/>
      <c r="DE104" s="204"/>
      <c r="DF104" s="204"/>
      <c r="DG104" s="204"/>
      <c r="DH104" s="204"/>
      <c r="DI104" s="204"/>
      <c r="DJ104" s="204"/>
      <c r="DK104" s="204"/>
      <c r="DL104" s="204"/>
      <c r="DM104" s="204"/>
      <c r="DN104" s="204"/>
      <c r="DO104" s="204"/>
      <c r="DP104" s="204"/>
      <c r="DQ104" s="204"/>
      <c r="DR104" s="204"/>
      <c r="DS104" s="204"/>
      <c r="DT104" s="204"/>
      <c r="DU104" s="204"/>
      <c r="DV104" s="204"/>
      <c r="DW104" s="204"/>
      <c r="DX104" s="204"/>
      <c r="DY104" s="204"/>
      <c r="DZ104" s="204"/>
      <c r="EA104" s="204"/>
      <c r="EB104" s="204"/>
      <c r="EC104" s="204"/>
      <c r="ED104" s="204"/>
      <c r="EE104" s="204"/>
      <c r="EF104" s="204"/>
      <c r="EG104" s="204"/>
      <c r="EH104" s="204"/>
      <c r="EI104" s="204"/>
      <c r="EJ104" s="204"/>
      <c r="EK104" s="204"/>
      <c r="EL104" s="204"/>
    </row>
    <row r="105" spans="1:142" s="205" customFormat="1" x14ac:dyDescent="0.3">
      <c r="A105" s="965"/>
      <c r="B105" s="971"/>
      <c r="C105" s="971"/>
      <c r="D105" s="972"/>
      <c r="E105" s="973"/>
      <c r="F105" s="968"/>
      <c r="G105" s="969"/>
      <c r="H105" s="965"/>
      <c r="I105" s="965"/>
      <c r="J105" s="970"/>
      <c r="K105" s="204"/>
      <c r="L105" s="204"/>
      <c r="M105" s="204"/>
      <c r="N105" s="204"/>
      <c r="O105" s="204"/>
      <c r="P105" s="204"/>
      <c r="Q105" s="204"/>
      <c r="R105" s="204"/>
      <c r="S105" s="204"/>
      <c r="T105" s="204"/>
      <c r="U105" s="204"/>
      <c r="V105" s="204"/>
      <c r="W105" s="204"/>
      <c r="X105" s="204"/>
      <c r="Y105" s="204"/>
      <c r="Z105" s="204"/>
      <c r="AA105" s="204"/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4"/>
      <c r="AL105" s="204"/>
      <c r="AM105" s="204"/>
      <c r="AN105" s="204"/>
      <c r="AO105" s="204"/>
      <c r="AP105" s="204"/>
      <c r="AQ105" s="204"/>
      <c r="AR105" s="204"/>
      <c r="AS105" s="204"/>
      <c r="AT105" s="204"/>
      <c r="AU105" s="204"/>
      <c r="AV105" s="204"/>
      <c r="AW105" s="204"/>
      <c r="AX105" s="204"/>
      <c r="AY105" s="204"/>
      <c r="AZ105" s="204"/>
      <c r="BA105" s="204"/>
      <c r="BB105" s="204"/>
      <c r="BC105" s="204"/>
      <c r="BD105" s="204"/>
      <c r="BE105" s="204"/>
      <c r="BF105" s="204"/>
      <c r="BG105" s="204"/>
      <c r="BH105" s="204"/>
      <c r="BI105" s="204"/>
      <c r="BJ105" s="204"/>
      <c r="BK105" s="204"/>
      <c r="BL105" s="204"/>
      <c r="BM105" s="204"/>
      <c r="BN105" s="204"/>
      <c r="BO105" s="204"/>
      <c r="BP105" s="204"/>
      <c r="BQ105" s="204"/>
      <c r="BR105" s="204"/>
      <c r="BS105" s="204"/>
      <c r="BT105" s="204"/>
      <c r="BU105" s="204"/>
      <c r="BV105" s="204"/>
      <c r="BW105" s="204"/>
      <c r="BX105" s="204"/>
      <c r="BY105" s="204"/>
      <c r="BZ105" s="204"/>
      <c r="CA105" s="204"/>
      <c r="CB105" s="204"/>
      <c r="CC105" s="204"/>
      <c r="CD105" s="204"/>
      <c r="CE105" s="204"/>
      <c r="CF105" s="204"/>
      <c r="CG105" s="204"/>
      <c r="CH105" s="204"/>
      <c r="CI105" s="204"/>
      <c r="CJ105" s="204"/>
      <c r="CK105" s="204"/>
      <c r="CL105" s="204"/>
      <c r="CM105" s="204"/>
      <c r="CN105" s="204"/>
      <c r="CO105" s="204"/>
      <c r="CP105" s="204"/>
      <c r="CQ105" s="204"/>
      <c r="CR105" s="204"/>
      <c r="CS105" s="204"/>
      <c r="CT105" s="204"/>
      <c r="CU105" s="204"/>
      <c r="CV105" s="204"/>
      <c r="CW105" s="204"/>
      <c r="CX105" s="204"/>
      <c r="CY105" s="204"/>
      <c r="CZ105" s="204"/>
      <c r="DA105" s="204"/>
      <c r="DB105" s="204"/>
      <c r="DC105" s="204"/>
      <c r="DD105" s="204"/>
      <c r="DE105" s="204"/>
      <c r="DF105" s="204"/>
      <c r="DG105" s="204"/>
      <c r="DH105" s="204"/>
      <c r="DI105" s="204"/>
      <c r="DJ105" s="204"/>
      <c r="DK105" s="204"/>
      <c r="DL105" s="204"/>
      <c r="DM105" s="204"/>
      <c r="DN105" s="204"/>
      <c r="DO105" s="204"/>
      <c r="DP105" s="204"/>
      <c r="DQ105" s="204"/>
      <c r="DR105" s="204"/>
      <c r="DS105" s="204"/>
      <c r="DT105" s="204"/>
      <c r="DU105" s="204"/>
      <c r="DV105" s="204"/>
      <c r="DW105" s="204"/>
      <c r="DX105" s="204"/>
      <c r="DY105" s="204"/>
      <c r="DZ105" s="204"/>
      <c r="EA105" s="204"/>
      <c r="EB105" s="204"/>
      <c r="EC105" s="204"/>
      <c r="ED105" s="204"/>
      <c r="EE105" s="204"/>
      <c r="EF105" s="204"/>
      <c r="EG105" s="204"/>
      <c r="EH105" s="204"/>
      <c r="EI105" s="204"/>
      <c r="EJ105" s="204"/>
      <c r="EK105" s="204"/>
      <c r="EL105" s="204"/>
    </row>
    <row r="106" spans="1:142" s="205" customFormat="1" x14ac:dyDescent="0.3">
      <c r="A106" s="965"/>
      <c r="B106" s="971"/>
      <c r="C106" s="971"/>
      <c r="D106" s="972"/>
      <c r="E106" s="973"/>
      <c r="F106" s="968"/>
      <c r="G106" s="969"/>
      <c r="H106" s="965"/>
      <c r="I106" s="965"/>
      <c r="J106" s="970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04"/>
      <c r="W106" s="204"/>
      <c r="X106" s="204"/>
      <c r="Y106" s="204"/>
      <c r="Z106" s="204"/>
      <c r="AA106" s="204"/>
      <c r="AB106" s="204"/>
      <c r="AC106" s="204"/>
      <c r="AD106" s="204"/>
      <c r="AE106" s="204"/>
      <c r="AF106" s="204"/>
      <c r="AG106" s="204"/>
      <c r="AH106" s="204"/>
      <c r="AI106" s="204"/>
      <c r="AJ106" s="204"/>
      <c r="AK106" s="204"/>
      <c r="AL106" s="204"/>
      <c r="AM106" s="204"/>
      <c r="AN106" s="204"/>
      <c r="AO106" s="204"/>
      <c r="AP106" s="204"/>
      <c r="AQ106" s="204"/>
      <c r="AR106" s="204"/>
      <c r="AS106" s="204"/>
      <c r="AT106" s="204"/>
      <c r="AU106" s="204"/>
      <c r="AV106" s="204"/>
      <c r="AW106" s="204"/>
      <c r="AX106" s="204"/>
      <c r="AY106" s="204"/>
      <c r="AZ106" s="204"/>
      <c r="BA106" s="204"/>
      <c r="BB106" s="204"/>
      <c r="BC106" s="204"/>
      <c r="BD106" s="204"/>
      <c r="BE106" s="204"/>
      <c r="BF106" s="204"/>
      <c r="BG106" s="204"/>
      <c r="BH106" s="204"/>
      <c r="BI106" s="204"/>
      <c r="BJ106" s="204"/>
      <c r="BK106" s="204"/>
      <c r="BL106" s="204"/>
      <c r="BM106" s="204"/>
      <c r="BN106" s="204"/>
      <c r="BO106" s="204"/>
      <c r="BP106" s="204"/>
      <c r="BQ106" s="204"/>
      <c r="BR106" s="204"/>
      <c r="BS106" s="204"/>
      <c r="BT106" s="204"/>
      <c r="BU106" s="204"/>
      <c r="BV106" s="204"/>
      <c r="BW106" s="204"/>
      <c r="BX106" s="204"/>
      <c r="BY106" s="204"/>
      <c r="BZ106" s="204"/>
      <c r="CA106" s="204"/>
      <c r="CB106" s="204"/>
      <c r="CC106" s="204"/>
      <c r="CD106" s="204"/>
      <c r="CE106" s="204"/>
      <c r="CF106" s="204"/>
      <c r="CG106" s="204"/>
      <c r="CH106" s="204"/>
      <c r="CI106" s="204"/>
      <c r="CJ106" s="204"/>
      <c r="CK106" s="204"/>
      <c r="CL106" s="204"/>
      <c r="CM106" s="204"/>
      <c r="CN106" s="204"/>
      <c r="CO106" s="204"/>
      <c r="CP106" s="204"/>
      <c r="CQ106" s="204"/>
      <c r="CR106" s="204"/>
      <c r="CS106" s="204"/>
      <c r="CT106" s="204"/>
      <c r="CU106" s="204"/>
      <c r="CV106" s="204"/>
      <c r="CW106" s="204"/>
      <c r="CX106" s="204"/>
      <c r="CY106" s="204"/>
      <c r="CZ106" s="204"/>
      <c r="DA106" s="204"/>
      <c r="DB106" s="204"/>
      <c r="DC106" s="204"/>
      <c r="DD106" s="204"/>
      <c r="DE106" s="204"/>
      <c r="DF106" s="204"/>
      <c r="DG106" s="204"/>
      <c r="DH106" s="204"/>
      <c r="DI106" s="204"/>
      <c r="DJ106" s="204"/>
      <c r="DK106" s="204"/>
      <c r="DL106" s="204"/>
      <c r="DM106" s="204"/>
      <c r="DN106" s="204"/>
      <c r="DO106" s="204"/>
      <c r="DP106" s="204"/>
      <c r="DQ106" s="204"/>
      <c r="DR106" s="204"/>
      <c r="DS106" s="204"/>
      <c r="DT106" s="204"/>
      <c r="DU106" s="204"/>
      <c r="DV106" s="204"/>
      <c r="DW106" s="204"/>
      <c r="DX106" s="204"/>
      <c r="DY106" s="204"/>
      <c r="DZ106" s="204"/>
      <c r="EA106" s="204"/>
      <c r="EB106" s="204"/>
      <c r="EC106" s="204"/>
      <c r="ED106" s="204"/>
      <c r="EE106" s="204"/>
      <c r="EF106" s="204"/>
      <c r="EG106" s="204"/>
      <c r="EH106" s="204"/>
      <c r="EI106" s="204"/>
      <c r="EJ106" s="204"/>
      <c r="EK106" s="204"/>
      <c r="EL106" s="204"/>
    </row>
    <row r="107" spans="1:142" s="205" customFormat="1" x14ac:dyDescent="0.3">
      <c r="A107" s="965"/>
      <c r="B107" s="971"/>
      <c r="C107" s="971"/>
      <c r="D107" s="972"/>
      <c r="E107" s="973"/>
      <c r="F107" s="968"/>
      <c r="G107" s="969"/>
      <c r="H107" s="965"/>
      <c r="I107" s="965"/>
      <c r="J107" s="970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204"/>
      <c r="W107" s="204"/>
      <c r="X107" s="204"/>
      <c r="Y107" s="204"/>
      <c r="Z107" s="204"/>
      <c r="AA107" s="204"/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4"/>
      <c r="AL107" s="204"/>
      <c r="AM107" s="204"/>
      <c r="AN107" s="204"/>
      <c r="AO107" s="204"/>
      <c r="AP107" s="204"/>
      <c r="AQ107" s="204"/>
      <c r="AR107" s="204"/>
      <c r="AS107" s="204"/>
      <c r="AT107" s="204"/>
      <c r="AU107" s="204"/>
      <c r="AV107" s="204"/>
      <c r="AW107" s="204"/>
      <c r="AX107" s="204"/>
      <c r="AY107" s="204"/>
      <c r="AZ107" s="204"/>
      <c r="BA107" s="204"/>
      <c r="BB107" s="204"/>
      <c r="BC107" s="204"/>
      <c r="BD107" s="204"/>
      <c r="BE107" s="204"/>
      <c r="BF107" s="204"/>
      <c r="BG107" s="204"/>
      <c r="BH107" s="204"/>
      <c r="BI107" s="204"/>
      <c r="BJ107" s="204"/>
      <c r="BK107" s="204"/>
      <c r="BL107" s="204"/>
      <c r="BM107" s="204"/>
      <c r="BN107" s="204"/>
      <c r="BO107" s="204"/>
      <c r="BP107" s="204"/>
      <c r="BQ107" s="204"/>
      <c r="BR107" s="204"/>
      <c r="BS107" s="204"/>
      <c r="BT107" s="204"/>
      <c r="BU107" s="204"/>
      <c r="BV107" s="204"/>
      <c r="BW107" s="204"/>
      <c r="BX107" s="204"/>
      <c r="BY107" s="204"/>
      <c r="BZ107" s="204"/>
      <c r="CA107" s="204"/>
      <c r="CB107" s="204"/>
      <c r="CC107" s="204"/>
      <c r="CD107" s="204"/>
      <c r="CE107" s="204"/>
      <c r="CF107" s="204"/>
      <c r="CG107" s="204"/>
      <c r="CH107" s="204"/>
      <c r="CI107" s="204"/>
      <c r="CJ107" s="204"/>
      <c r="CK107" s="204"/>
      <c r="CL107" s="204"/>
      <c r="CM107" s="204"/>
      <c r="CN107" s="204"/>
      <c r="CO107" s="204"/>
      <c r="CP107" s="204"/>
      <c r="CQ107" s="204"/>
      <c r="CR107" s="204"/>
      <c r="CS107" s="204"/>
      <c r="CT107" s="204"/>
      <c r="CU107" s="204"/>
      <c r="CV107" s="204"/>
      <c r="CW107" s="204"/>
      <c r="CX107" s="204"/>
      <c r="CY107" s="204"/>
      <c r="CZ107" s="204"/>
      <c r="DA107" s="204"/>
      <c r="DB107" s="204"/>
      <c r="DC107" s="204"/>
      <c r="DD107" s="204"/>
      <c r="DE107" s="204"/>
      <c r="DF107" s="204"/>
      <c r="DG107" s="204"/>
      <c r="DH107" s="204"/>
      <c r="DI107" s="204"/>
      <c r="DJ107" s="204"/>
      <c r="DK107" s="204"/>
      <c r="DL107" s="204"/>
      <c r="DM107" s="204"/>
      <c r="DN107" s="204"/>
      <c r="DO107" s="204"/>
      <c r="DP107" s="204"/>
      <c r="DQ107" s="204"/>
      <c r="DR107" s="204"/>
      <c r="DS107" s="204"/>
      <c r="DT107" s="204"/>
      <c r="DU107" s="204"/>
      <c r="DV107" s="204"/>
      <c r="DW107" s="204"/>
      <c r="DX107" s="204"/>
      <c r="DY107" s="204"/>
      <c r="DZ107" s="204"/>
      <c r="EA107" s="204"/>
      <c r="EB107" s="204"/>
      <c r="EC107" s="204"/>
      <c r="ED107" s="204"/>
      <c r="EE107" s="204"/>
      <c r="EF107" s="204"/>
      <c r="EG107" s="204"/>
      <c r="EH107" s="204"/>
      <c r="EI107" s="204"/>
      <c r="EJ107" s="204"/>
      <c r="EK107" s="204"/>
      <c r="EL107" s="204"/>
    </row>
    <row r="108" spans="1:142" s="205" customFormat="1" x14ac:dyDescent="0.3">
      <c r="A108" s="965"/>
      <c r="B108" s="971"/>
      <c r="C108" s="971"/>
      <c r="D108" s="972"/>
      <c r="E108" s="973"/>
      <c r="F108" s="968"/>
      <c r="G108" s="969"/>
      <c r="H108" s="965"/>
      <c r="I108" s="965"/>
      <c r="J108" s="970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  <c r="W108" s="204"/>
      <c r="X108" s="204"/>
      <c r="Y108" s="204"/>
      <c r="Z108" s="204"/>
      <c r="AA108" s="204"/>
      <c r="AB108" s="204"/>
      <c r="AC108" s="204"/>
      <c r="AD108" s="204"/>
      <c r="AE108" s="204"/>
      <c r="AF108" s="204"/>
      <c r="AG108" s="204"/>
      <c r="AH108" s="204"/>
      <c r="AI108" s="204"/>
      <c r="AJ108" s="204"/>
      <c r="AK108" s="204"/>
      <c r="AL108" s="204"/>
      <c r="AM108" s="204"/>
      <c r="AN108" s="204"/>
      <c r="AO108" s="204"/>
      <c r="AP108" s="204"/>
      <c r="AQ108" s="204"/>
      <c r="AR108" s="204"/>
      <c r="AS108" s="204"/>
      <c r="AT108" s="204"/>
      <c r="AU108" s="204"/>
      <c r="AV108" s="204"/>
      <c r="AW108" s="204"/>
      <c r="AX108" s="204"/>
      <c r="AY108" s="204"/>
      <c r="AZ108" s="204"/>
      <c r="BA108" s="204"/>
      <c r="BB108" s="204"/>
      <c r="BC108" s="204"/>
      <c r="BD108" s="204"/>
      <c r="BE108" s="204"/>
      <c r="BF108" s="204"/>
      <c r="BG108" s="204"/>
      <c r="BH108" s="204"/>
      <c r="BI108" s="204"/>
      <c r="BJ108" s="204"/>
      <c r="BK108" s="204"/>
      <c r="BL108" s="204"/>
      <c r="BM108" s="204"/>
      <c r="BN108" s="204"/>
      <c r="BO108" s="204"/>
      <c r="BP108" s="204"/>
      <c r="BQ108" s="204"/>
      <c r="BR108" s="204"/>
      <c r="BS108" s="204"/>
      <c r="BT108" s="204"/>
      <c r="BU108" s="204"/>
      <c r="BV108" s="204"/>
      <c r="BW108" s="204"/>
      <c r="BX108" s="204"/>
      <c r="BY108" s="204"/>
      <c r="BZ108" s="204"/>
      <c r="CA108" s="204"/>
      <c r="CB108" s="204"/>
      <c r="CC108" s="204"/>
      <c r="CD108" s="204"/>
      <c r="CE108" s="204"/>
      <c r="CF108" s="204"/>
      <c r="CG108" s="204"/>
      <c r="CH108" s="204"/>
      <c r="CI108" s="204"/>
      <c r="CJ108" s="204"/>
      <c r="CK108" s="204"/>
      <c r="CL108" s="204"/>
      <c r="CM108" s="204"/>
      <c r="CN108" s="204"/>
      <c r="CO108" s="204"/>
      <c r="CP108" s="204"/>
      <c r="CQ108" s="204"/>
      <c r="CR108" s="204"/>
      <c r="CS108" s="204"/>
      <c r="CT108" s="204"/>
      <c r="CU108" s="204"/>
      <c r="CV108" s="204"/>
      <c r="CW108" s="204"/>
      <c r="CX108" s="204"/>
      <c r="CY108" s="204"/>
      <c r="CZ108" s="204"/>
      <c r="DA108" s="204"/>
      <c r="DB108" s="204"/>
      <c r="DC108" s="204"/>
      <c r="DD108" s="204"/>
      <c r="DE108" s="204"/>
      <c r="DF108" s="204"/>
      <c r="DG108" s="204"/>
      <c r="DH108" s="204"/>
      <c r="DI108" s="204"/>
      <c r="DJ108" s="204"/>
      <c r="DK108" s="204"/>
      <c r="DL108" s="204"/>
      <c r="DM108" s="204"/>
      <c r="DN108" s="204"/>
      <c r="DO108" s="204"/>
      <c r="DP108" s="204"/>
      <c r="DQ108" s="204"/>
      <c r="DR108" s="204"/>
      <c r="DS108" s="204"/>
      <c r="DT108" s="204"/>
      <c r="DU108" s="204"/>
      <c r="DV108" s="204"/>
      <c r="DW108" s="204"/>
      <c r="DX108" s="204"/>
      <c r="DY108" s="204"/>
      <c r="DZ108" s="204"/>
      <c r="EA108" s="204"/>
      <c r="EB108" s="204"/>
      <c r="EC108" s="204"/>
      <c r="ED108" s="204"/>
      <c r="EE108" s="204"/>
      <c r="EF108" s="204"/>
      <c r="EG108" s="204"/>
      <c r="EH108" s="204"/>
      <c r="EI108" s="204"/>
      <c r="EJ108" s="204"/>
      <c r="EK108" s="204"/>
      <c r="EL108" s="204"/>
    </row>
    <row r="109" spans="1:142" s="205" customFormat="1" x14ac:dyDescent="0.3">
      <c r="A109" s="965"/>
      <c r="B109" s="971"/>
      <c r="C109" s="971"/>
      <c r="D109" s="972"/>
      <c r="E109" s="973"/>
      <c r="F109" s="968"/>
      <c r="G109" s="969"/>
      <c r="H109" s="965"/>
      <c r="I109" s="965"/>
      <c r="J109" s="970"/>
      <c r="K109" s="204"/>
      <c r="L109" s="204"/>
      <c r="M109" s="204"/>
      <c r="N109" s="204"/>
      <c r="O109" s="204"/>
      <c r="P109" s="204"/>
      <c r="Q109" s="204"/>
      <c r="R109" s="204"/>
      <c r="S109" s="204"/>
      <c r="T109" s="204"/>
      <c r="U109" s="204"/>
      <c r="V109" s="204"/>
      <c r="W109" s="204"/>
      <c r="X109" s="204"/>
      <c r="Y109" s="204"/>
      <c r="Z109" s="204"/>
      <c r="AA109" s="204"/>
      <c r="AB109" s="204"/>
      <c r="AC109" s="204"/>
      <c r="AD109" s="204"/>
      <c r="AE109" s="204"/>
      <c r="AF109" s="204"/>
      <c r="AG109" s="204"/>
      <c r="AH109" s="204"/>
      <c r="AI109" s="204"/>
      <c r="AJ109" s="204"/>
      <c r="AK109" s="204"/>
      <c r="AL109" s="204"/>
      <c r="AM109" s="204"/>
      <c r="AN109" s="204"/>
      <c r="AO109" s="204"/>
      <c r="AP109" s="204"/>
      <c r="AQ109" s="204"/>
      <c r="AR109" s="204"/>
      <c r="AS109" s="204"/>
      <c r="AT109" s="204"/>
      <c r="AU109" s="204"/>
      <c r="AV109" s="204"/>
      <c r="AW109" s="204"/>
      <c r="AX109" s="204"/>
      <c r="AY109" s="204"/>
      <c r="AZ109" s="204"/>
      <c r="BA109" s="204"/>
      <c r="BB109" s="204"/>
      <c r="BC109" s="204"/>
      <c r="BD109" s="204"/>
      <c r="BE109" s="204"/>
      <c r="BF109" s="204"/>
      <c r="BG109" s="204"/>
      <c r="BH109" s="204"/>
      <c r="BI109" s="204"/>
      <c r="BJ109" s="204"/>
      <c r="BK109" s="204"/>
      <c r="BL109" s="204"/>
      <c r="BM109" s="204"/>
      <c r="BN109" s="204"/>
      <c r="BO109" s="204"/>
      <c r="BP109" s="204"/>
      <c r="BQ109" s="204"/>
      <c r="BR109" s="204"/>
      <c r="BS109" s="204"/>
      <c r="BT109" s="204"/>
      <c r="BU109" s="204"/>
      <c r="BV109" s="204"/>
      <c r="BW109" s="204"/>
      <c r="BX109" s="204"/>
      <c r="BY109" s="204"/>
      <c r="BZ109" s="204"/>
      <c r="CA109" s="204"/>
      <c r="CB109" s="204"/>
      <c r="CC109" s="204"/>
      <c r="CD109" s="204"/>
      <c r="CE109" s="204"/>
      <c r="CF109" s="204"/>
      <c r="CG109" s="204"/>
      <c r="CH109" s="204"/>
      <c r="CI109" s="204"/>
      <c r="CJ109" s="204"/>
      <c r="CK109" s="204"/>
      <c r="CL109" s="204"/>
      <c r="CM109" s="204"/>
      <c r="CN109" s="204"/>
      <c r="CO109" s="204"/>
      <c r="CP109" s="204"/>
      <c r="CQ109" s="204"/>
      <c r="CR109" s="204"/>
      <c r="CS109" s="204"/>
      <c r="CT109" s="204"/>
      <c r="CU109" s="204"/>
      <c r="CV109" s="204"/>
      <c r="CW109" s="204"/>
      <c r="CX109" s="204"/>
      <c r="CY109" s="204"/>
      <c r="CZ109" s="204"/>
      <c r="DA109" s="204"/>
      <c r="DB109" s="204"/>
      <c r="DC109" s="204"/>
      <c r="DD109" s="204"/>
      <c r="DE109" s="204"/>
      <c r="DF109" s="204"/>
      <c r="DG109" s="204"/>
      <c r="DH109" s="204"/>
      <c r="DI109" s="204"/>
      <c r="DJ109" s="204"/>
      <c r="DK109" s="204"/>
      <c r="DL109" s="204"/>
      <c r="DM109" s="204"/>
      <c r="DN109" s="204"/>
      <c r="DO109" s="204"/>
      <c r="DP109" s="204"/>
      <c r="DQ109" s="204"/>
      <c r="DR109" s="204"/>
      <c r="DS109" s="204"/>
      <c r="DT109" s="204"/>
      <c r="DU109" s="204"/>
      <c r="DV109" s="204"/>
      <c r="DW109" s="204"/>
      <c r="DX109" s="204"/>
      <c r="DY109" s="204"/>
      <c r="DZ109" s="204"/>
      <c r="EA109" s="204"/>
      <c r="EB109" s="204"/>
      <c r="EC109" s="204"/>
      <c r="ED109" s="204"/>
      <c r="EE109" s="204"/>
      <c r="EF109" s="204"/>
      <c r="EG109" s="204"/>
      <c r="EH109" s="204"/>
      <c r="EI109" s="204"/>
      <c r="EJ109" s="204"/>
      <c r="EK109" s="204"/>
      <c r="EL109" s="204"/>
    </row>
    <row r="110" spans="1:142" s="205" customFormat="1" x14ac:dyDescent="0.3">
      <c r="A110" s="965"/>
      <c r="B110" s="971"/>
      <c r="C110" s="971"/>
      <c r="D110" s="972"/>
      <c r="E110" s="973"/>
      <c r="F110" s="968"/>
      <c r="G110" s="969"/>
      <c r="H110" s="965"/>
      <c r="I110" s="965"/>
      <c r="J110" s="970"/>
      <c r="K110" s="204"/>
      <c r="L110" s="204"/>
      <c r="M110" s="204"/>
      <c r="N110" s="204"/>
      <c r="O110" s="204"/>
      <c r="P110" s="204"/>
      <c r="Q110" s="204"/>
      <c r="R110" s="204"/>
      <c r="S110" s="204"/>
      <c r="T110" s="204"/>
      <c r="U110" s="204"/>
      <c r="V110" s="204"/>
      <c r="W110" s="204"/>
      <c r="X110" s="204"/>
      <c r="Y110" s="204"/>
      <c r="Z110" s="204"/>
      <c r="AA110" s="204"/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204"/>
      <c r="AL110" s="204"/>
      <c r="AM110" s="204"/>
      <c r="AN110" s="204"/>
      <c r="AO110" s="204"/>
      <c r="AP110" s="204"/>
      <c r="AQ110" s="204"/>
      <c r="AR110" s="204"/>
      <c r="AS110" s="204"/>
      <c r="AT110" s="204"/>
      <c r="AU110" s="204"/>
      <c r="AV110" s="204"/>
      <c r="AW110" s="204"/>
      <c r="AX110" s="204"/>
      <c r="AY110" s="204"/>
      <c r="AZ110" s="204"/>
      <c r="BA110" s="204"/>
      <c r="BB110" s="204"/>
      <c r="BC110" s="204"/>
      <c r="BD110" s="204"/>
      <c r="BE110" s="204"/>
      <c r="BF110" s="204"/>
      <c r="BG110" s="204"/>
      <c r="BH110" s="204"/>
      <c r="BI110" s="204"/>
      <c r="BJ110" s="204"/>
      <c r="BK110" s="204"/>
      <c r="BL110" s="204"/>
      <c r="BM110" s="204"/>
      <c r="BN110" s="204"/>
      <c r="BO110" s="204"/>
      <c r="BP110" s="204"/>
      <c r="BQ110" s="204"/>
      <c r="BR110" s="204"/>
      <c r="BS110" s="204"/>
      <c r="BT110" s="204"/>
      <c r="BU110" s="204"/>
      <c r="BV110" s="204"/>
      <c r="BW110" s="204"/>
      <c r="BX110" s="204"/>
      <c r="BY110" s="204"/>
      <c r="BZ110" s="204"/>
      <c r="CA110" s="204"/>
      <c r="CB110" s="204"/>
      <c r="CC110" s="204"/>
      <c r="CD110" s="204"/>
      <c r="CE110" s="204"/>
      <c r="CF110" s="204"/>
      <c r="CG110" s="204"/>
      <c r="CH110" s="204"/>
      <c r="CI110" s="204"/>
      <c r="CJ110" s="204"/>
      <c r="CK110" s="204"/>
      <c r="CL110" s="204"/>
      <c r="CM110" s="204"/>
      <c r="CN110" s="204"/>
      <c r="CO110" s="204"/>
      <c r="CP110" s="204"/>
      <c r="CQ110" s="204"/>
      <c r="CR110" s="204"/>
      <c r="CS110" s="204"/>
      <c r="CT110" s="204"/>
      <c r="CU110" s="204"/>
      <c r="CV110" s="204"/>
      <c r="CW110" s="204"/>
      <c r="CX110" s="204"/>
      <c r="CY110" s="204"/>
      <c r="CZ110" s="204"/>
      <c r="DA110" s="204"/>
      <c r="DB110" s="204"/>
      <c r="DC110" s="204"/>
      <c r="DD110" s="204"/>
      <c r="DE110" s="204"/>
      <c r="DF110" s="204"/>
      <c r="DG110" s="204"/>
      <c r="DH110" s="204"/>
      <c r="DI110" s="204"/>
      <c r="DJ110" s="204"/>
      <c r="DK110" s="204"/>
      <c r="DL110" s="204"/>
      <c r="DM110" s="204"/>
      <c r="DN110" s="204"/>
      <c r="DO110" s="204"/>
      <c r="DP110" s="204"/>
      <c r="DQ110" s="204"/>
      <c r="DR110" s="204"/>
      <c r="DS110" s="204"/>
      <c r="DT110" s="204"/>
      <c r="DU110" s="204"/>
      <c r="DV110" s="204"/>
      <c r="DW110" s="204"/>
      <c r="DX110" s="204"/>
      <c r="DY110" s="204"/>
      <c r="DZ110" s="204"/>
      <c r="EA110" s="204"/>
      <c r="EB110" s="204"/>
      <c r="EC110" s="204"/>
      <c r="ED110" s="204"/>
      <c r="EE110" s="204"/>
      <c r="EF110" s="204"/>
      <c r="EG110" s="204"/>
      <c r="EH110" s="204"/>
      <c r="EI110" s="204"/>
      <c r="EJ110" s="204"/>
      <c r="EK110" s="204"/>
      <c r="EL110" s="204"/>
    </row>
    <row r="111" spans="1:142" s="205" customFormat="1" x14ac:dyDescent="0.3">
      <c r="A111" s="965"/>
      <c r="B111" s="971"/>
      <c r="C111" s="971"/>
      <c r="D111" s="972"/>
      <c r="E111" s="973"/>
      <c r="F111" s="968"/>
      <c r="G111" s="969"/>
      <c r="H111" s="965"/>
      <c r="I111" s="965"/>
      <c r="J111" s="970"/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  <c r="W111" s="204"/>
      <c r="X111" s="204"/>
      <c r="Y111" s="204"/>
      <c r="Z111" s="204"/>
      <c r="AA111" s="204"/>
      <c r="AB111" s="204"/>
      <c r="AC111" s="204"/>
      <c r="AD111" s="204"/>
      <c r="AE111" s="204"/>
      <c r="AF111" s="204"/>
      <c r="AG111" s="204"/>
      <c r="AH111" s="204"/>
      <c r="AI111" s="204"/>
      <c r="AJ111" s="204"/>
      <c r="AK111" s="204"/>
      <c r="AL111" s="204"/>
      <c r="AM111" s="204"/>
      <c r="AN111" s="204"/>
      <c r="AO111" s="204"/>
      <c r="AP111" s="204"/>
      <c r="AQ111" s="204"/>
      <c r="AR111" s="204"/>
      <c r="AS111" s="204"/>
      <c r="AT111" s="204"/>
      <c r="AU111" s="204"/>
      <c r="AV111" s="204"/>
      <c r="AW111" s="204"/>
      <c r="AX111" s="204"/>
      <c r="AY111" s="204"/>
      <c r="AZ111" s="204"/>
      <c r="BA111" s="204"/>
      <c r="BB111" s="204"/>
      <c r="BC111" s="204"/>
      <c r="BD111" s="204"/>
      <c r="BE111" s="204"/>
      <c r="BF111" s="204"/>
      <c r="BG111" s="204"/>
      <c r="BH111" s="204"/>
      <c r="BI111" s="204"/>
      <c r="BJ111" s="204"/>
      <c r="BK111" s="204"/>
      <c r="BL111" s="204"/>
      <c r="BM111" s="204"/>
      <c r="BN111" s="204"/>
      <c r="BO111" s="204"/>
      <c r="BP111" s="204"/>
      <c r="BQ111" s="204"/>
      <c r="BR111" s="204"/>
      <c r="BS111" s="204"/>
      <c r="BT111" s="204"/>
      <c r="BU111" s="204"/>
      <c r="BV111" s="204"/>
      <c r="BW111" s="204"/>
      <c r="BX111" s="204"/>
      <c r="BY111" s="204"/>
      <c r="BZ111" s="204"/>
      <c r="CA111" s="204"/>
      <c r="CB111" s="204"/>
      <c r="CC111" s="204"/>
      <c r="CD111" s="204"/>
      <c r="CE111" s="204"/>
      <c r="CF111" s="204"/>
      <c r="CG111" s="204"/>
      <c r="CH111" s="204"/>
      <c r="CI111" s="204"/>
      <c r="CJ111" s="204"/>
      <c r="CK111" s="204"/>
      <c r="CL111" s="204"/>
      <c r="CM111" s="204"/>
      <c r="CN111" s="204"/>
      <c r="CO111" s="204"/>
      <c r="CP111" s="204"/>
      <c r="CQ111" s="204"/>
      <c r="CR111" s="204"/>
      <c r="CS111" s="204"/>
      <c r="CT111" s="204"/>
      <c r="CU111" s="204"/>
      <c r="CV111" s="204"/>
      <c r="CW111" s="204"/>
      <c r="CX111" s="204"/>
      <c r="CY111" s="204"/>
      <c r="CZ111" s="204"/>
      <c r="DA111" s="204"/>
      <c r="DB111" s="204"/>
      <c r="DC111" s="204"/>
      <c r="DD111" s="204"/>
      <c r="DE111" s="204"/>
      <c r="DF111" s="204"/>
      <c r="DG111" s="204"/>
      <c r="DH111" s="204"/>
      <c r="DI111" s="204"/>
      <c r="DJ111" s="204"/>
      <c r="DK111" s="204"/>
      <c r="DL111" s="204"/>
      <c r="DM111" s="204"/>
      <c r="DN111" s="204"/>
      <c r="DO111" s="204"/>
      <c r="DP111" s="204"/>
      <c r="DQ111" s="204"/>
      <c r="DR111" s="204"/>
      <c r="DS111" s="204"/>
      <c r="DT111" s="204"/>
      <c r="DU111" s="204"/>
      <c r="DV111" s="204"/>
      <c r="DW111" s="204"/>
      <c r="DX111" s="204"/>
      <c r="DY111" s="204"/>
      <c r="DZ111" s="204"/>
      <c r="EA111" s="204"/>
      <c r="EB111" s="204"/>
      <c r="EC111" s="204"/>
      <c r="ED111" s="204"/>
      <c r="EE111" s="204"/>
      <c r="EF111" s="204"/>
      <c r="EG111" s="204"/>
      <c r="EH111" s="204"/>
      <c r="EI111" s="204"/>
      <c r="EJ111" s="204"/>
      <c r="EK111" s="204"/>
      <c r="EL111" s="204"/>
    </row>
    <row r="112" spans="1:142" s="205" customFormat="1" x14ac:dyDescent="0.3">
      <c r="A112" s="965"/>
      <c r="B112" s="971"/>
      <c r="C112" s="971"/>
      <c r="D112" s="972"/>
      <c r="E112" s="973"/>
      <c r="F112" s="968"/>
      <c r="G112" s="969"/>
      <c r="H112" s="965"/>
      <c r="I112" s="965"/>
      <c r="J112" s="970"/>
      <c r="K112" s="204"/>
      <c r="L112" s="204"/>
      <c r="M112" s="204"/>
      <c r="N112" s="204"/>
      <c r="O112" s="204"/>
      <c r="P112" s="204"/>
      <c r="Q112" s="204"/>
      <c r="R112" s="204"/>
      <c r="S112" s="204"/>
      <c r="T112" s="204"/>
      <c r="U112" s="204"/>
      <c r="V112" s="204"/>
      <c r="W112" s="204"/>
      <c r="X112" s="204"/>
      <c r="Y112" s="204"/>
      <c r="Z112" s="204"/>
      <c r="AA112" s="204"/>
      <c r="AB112" s="204"/>
      <c r="AC112" s="204"/>
      <c r="AD112" s="204"/>
      <c r="AE112" s="204"/>
      <c r="AF112" s="204"/>
      <c r="AG112" s="204"/>
      <c r="AH112" s="204"/>
      <c r="AI112" s="204"/>
      <c r="AJ112" s="204"/>
      <c r="AK112" s="204"/>
      <c r="AL112" s="204"/>
      <c r="AM112" s="204"/>
      <c r="AN112" s="204"/>
      <c r="AO112" s="204"/>
      <c r="AP112" s="204"/>
      <c r="AQ112" s="204"/>
      <c r="AR112" s="204"/>
      <c r="AS112" s="204"/>
      <c r="AT112" s="204"/>
      <c r="AU112" s="204"/>
      <c r="AV112" s="204"/>
      <c r="AW112" s="204"/>
      <c r="AX112" s="204"/>
      <c r="AY112" s="204"/>
      <c r="AZ112" s="204"/>
      <c r="BA112" s="204"/>
      <c r="BB112" s="204"/>
      <c r="BC112" s="204"/>
      <c r="BD112" s="204"/>
      <c r="BE112" s="204"/>
      <c r="BF112" s="204"/>
      <c r="BG112" s="204"/>
      <c r="BH112" s="204"/>
      <c r="BI112" s="204"/>
      <c r="BJ112" s="204"/>
      <c r="BK112" s="204"/>
      <c r="BL112" s="204"/>
      <c r="BM112" s="204"/>
      <c r="BN112" s="204"/>
      <c r="BO112" s="204"/>
      <c r="BP112" s="204"/>
      <c r="BQ112" s="204"/>
      <c r="BR112" s="204"/>
      <c r="BS112" s="204"/>
      <c r="BT112" s="204"/>
      <c r="BU112" s="204"/>
      <c r="BV112" s="204"/>
      <c r="BW112" s="204"/>
      <c r="BX112" s="204"/>
      <c r="BY112" s="204"/>
      <c r="BZ112" s="204"/>
      <c r="CA112" s="204"/>
      <c r="CB112" s="204"/>
      <c r="CC112" s="204"/>
      <c r="CD112" s="204"/>
      <c r="CE112" s="204"/>
      <c r="CF112" s="204"/>
      <c r="CG112" s="204"/>
      <c r="CH112" s="204"/>
      <c r="CI112" s="204"/>
      <c r="CJ112" s="204"/>
      <c r="CK112" s="204"/>
      <c r="CL112" s="204"/>
      <c r="CM112" s="204"/>
      <c r="CN112" s="204"/>
      <c r="CO112" s="204"/>
      <c r="CP112" s="204"/>
      <c r="CQ112" s="204"/>
      <c r="CR112" s="204"/>
      <c r="CS112" s="204"/>
      <c r="CT112" s="204"/>
      <c r="CU112" s="204"/>
      <c r="CV112" s="204"/>
      <c r="CW112" s="204"/>
      <c r="CX112" s="204"/>
      <c r="CY112" s="204"/>
      <c r="CZ112" s="204"/>
      <c r="DA112" s="204"/>
      <c r="DB112" s="204"/>
      <c r="DC112" s="204"/>
      <c r="DD112" s="204"/>
      <c r="DE112" s="204"/>
      <c r="DF112" s="204"/>
      <c r="DG112" s="204"/>
      <c r="DH112" s="204"/>
      <c r="DI112" s="204"/>
      <c r="DJ112" s="204"/>
      <c r="DK112" s="204"/>
      <c r="DL112" s="204"/>
      <c r="DM112" s="204"/>
      <c r="DN112" s="204"/>
      <c r="DO112" s="204"/>
      <c r="DP112" s="204"/>
      <c r="DQ112" s="204"/>
      <c r="DR112" s="204"/>
      <c r="DS112" s="204"/>
      <c r="DT112" s="204"/>
      <c r="DU112" s="204"/>
      <c r="DV112" s="204"/>
      <c r="DW112" s="204"/>
      <c r="DX112" s="204"/>
      <c r="DY112" s="204"/>
      <c r="DZ112" s="204"/>
      <c r="EA112" s="204"/>
      <c r="EB112" s="204"/>
      <c r="EC112" s="204"/>
      <c r="ED112" s="204"/>
      <c r="EE112" s="204"/>
      <c r="EF112" s="204"/>
      <c r="EG112" s="204"/>
      <c r="EH112" s="204"/>
      <c r="EI112" s="204"/>
      <c r="EJ112" s="204"/>
      <c r="EK112" s="204"/>
      <c r="EL112" s="204"/>
    </row>
    <row r="113" spans="1:142" s="205" customFormat="1" x14ac:dyDescent="0.3">
      <c r="A113" s="965"/>
      <c r="B113" s="971"/>
      <c r="C113" s="971"/>
      <c r="D113" s="972"/>
      <c r="E113" s="973"/>
      <c r="F113" s="968"/>
      <c r="G113" s="969"/>
      <c r="H113" s="965"/>
      <c r="I113" s="965"/>
      <c r="J113" s="970"/>
      <c r="K113" s="204"/>
      <c r="L113" s="204"/>
      <c r="M113" s="204"/>
      <c r="N113" s="204"/>
      <c r="O113" s="204"/>
      <c r="P113" s="204"/>
      <c r="Q113" s="204"/>
      <c r="R113" s="204"/>
      <c r="S113" s="204"/>
      <c r="T113" s="204"/>
      <c r="U113" s="204"/>
      <c r="V113" s="204"/>
      <c r="W113" s="204"/>
      <c r="X113" s="204"/>
      <c r="Y113" s="204"/>
      <c r="Z113" s="204"/>
      <c r="AA113" s="204"/>
      <c r="AB113" s="204"/>
      <c r="AC113" s="204"/>
      <c r="AD113" s="204"/>
      <c r="AE113" s="204"/>
      <c r="AF113" s="204"/>
      <c r="AG113" s="204"/>
      <c r="AH113" s="204"/>
      <c r="AI113" s="204"/>
      <c r="AJ113" s="204"/>
      <c r="AK113" s="204"/>
      <c r="AL113" s="204"/>
      <c r="AM113" s="204"/>
      <c r="AN113" s="204"/>
      <c r="AO113" s="204"/>
      <c r="AP113" s="204"/>
      <c r="AQ113" s="204"/>
      <c r="AR113" s="204"/>
      <c r="AS113" s="204"/>
      <c r="AT113" s="204"/>
      <c r="AU113" s="204"/>
      <c r="AV113" s="204"/>
      <c r="AW113" s="204"/>
      <c r="AX113" s="204"/>
      <c r="AY113" s="204"/>
      <c r="AZ113" s="204"/>
      <c r="BA113" s="204"/>
      <c r="BB113" s="204"/>
      <c r="BC113" s="204"/>
      <c r="BD113" s="204"/>
      <c r="BE113" s="204"/>
      <c r="BF113" s="204"/>
      <c r="BG113" s="204"/>
      <c r="BH113" s="204"/>
      <c r="BI113" s="204"/>
      <c r="BJ113" s="204"/>
      <c r="BK113" s="204"/>
      <c r="BL113" s="204"/>
      <c r="BM113" s="204"/>
      <c r="BN113" s="204"/>
      <c r="BO113" s="204"/>
      <c r="BP113" s="204"/>
      <c r="BQ113" s="204"/>
      <c r="BR113" s="204"/>
      <c r="BS113" s="204"/>
      <c r="BT113" s="204"/>
      <c r="BU113" s="204"/>
      <c r="BV113" s="204"/>
      <c r="BW113" s="204"/>
      <c r="BX113" s="204"/>
      <c r="BY113" s="204"/>
      <c r="BZ113" s="204"/>
      <c r="CA113" s="204"/>
      <c r="CB113" s="204"/>
      <c r="CC113" s="204"/>
      <c r="CD113" s="204"/>
      <c r="CE113" s="204"/>
      <c r="CF113" s="204"/>
      <c r="CG113" s="204"/>
      <c r="CH113" s="204"/>
      <c r="CI113" s="204"/>
      <c r="CJ113" s="204"/>
      <c r="CK113" s="204"/>
      <c r="CL113" s="204"/>
      <c r="CM113" s="204"/>
      <c r="CN113" s="204"/>
      <c r="CO113" s="204"/>
      <c r="CP113" s="204"/>
      <c r="CQ113" s="204"/>
      <c r="CR113" s="204"/>
      <c r="CS113" s="204"/>
      <c r="CT113" s="204"/>
      <c r="CU113" s="204"/>
      <c r="CV113" s="204"/>
      <c r="CW113" s="204"/>
      <c r="CX113" s="204"/>
      <c r="CY113" s="204"/>
      <c r="CZ113" s="204"/>
      <c r="DA113" s="204"/>
      <c r="DB113" s="204"/>
      <c r="DC113" s="204"/>
      <c r="DD113" s="204"/>
      <c r="DE113" s="204"/>
      <c r="DF113" s="204"/>
      <c r="DG113" s="204"/>
      <c r="DH113" s="204"/>
      <c r="DI113" s="204"/>
      <c r="DJ113" s="204"/>
      <c r="DK113" s="204"/>
      <c r="DL113" s="204"/>
      <c r="DM113" s="204"/>
      <c r="DN113" s="204"/>
      <c r="DO113" s="204"/>
      <c r="DP113" s="204"/>
      <c r="DQ113" s="204"/>
      <c r="DR113" s="204"/>
      <c r="DS113" s="204"/>
      <c r="DT113" s="204"/>
      <c r="DU113" s="204"/>
      <c r="DV113" s="204"/>
      <c r="DW113" s="204"/>
      <c r="DX113" s="204"/>
      <c r="DY113" s="204"/>
      <c r="DZ113" s="204"/>
      <c r="EA113" s="204"/>
      <c r="EB113" s="204"/>
      <c r="EC113" s="204"/>
      <c r="ED113" s="204"/>
      <c r="EE113" s="204"/>
      <c r="EF113" s="204"/>
      <c r="EG113" s="204"/>
      <c r="EH113" s="204"/>
      <c r="EI113" s="204"/>
      <c r="EJ113" s="204"/>
      <c r="EK113" s="204"/>
      <c r="EL113" s="204"/>
    </row>
    <row r="114" spans="1:142" s="205" customFormat="1" x14ac:dyDescent="0.3">
      <c r="A114" s="965"/>
      <c r="B114" s="971"/>
      <c r="C114" s="971"/>
      <c r="D114" s="972"/>
      <c r="E114" s="973"/>
      <c r="F114" s="968"/>
      <c r="G114" s="969"/>
      <c r="H114" s="965"/>
      <c r="I114" s="965"/>
      <c r="J114" s="970"/>
      <c r="K114" s="204"/>
      <c r="L114" s="204"/>
      <c r="M114" s="204"/>
      <c r="N114" s="204"/>
      <c r="O114" s="204"/>
      <c r="P114" s="204"/>
      <c r="Q114" s="204"/>
      <c r="R114" s="204"/>
      <c r="S114" s="204"/>
      <c r="T114" s="204"/>
      <c r="U114" s="204"/>
      <c r="V114" s="204"/>
      <c r="W114" s="204"/>
      <c r="X114" s="204"/>
      <c r="Y114" s="204"/>
      <c r="Z114" s="204"/>
      <c r="AA114" s="204"/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204"/>
      <c r="AL114" s="204"/>
      <c r="AM114" s="204"/>
      <c r="AN114" s="204"/>
      <c r="AO114" s="204"/>
      <c r="AP114" s="204"/>
      <c r="AQ114" s="204"/>
      <c r="AR114" s="204"/>
      <c r="AS114" s="204"/>
      <c r="AT114" s="204"/>
      <c r="AU114" s="204"/>
      <c r="AV114" s="204"/>
      <c r="AW114" s="204"/>
      <c r="AX114" s="204"/>
      <c r="AY114" s="204"/>
      <c r="AZ114" s="204"/>
      <c r="BA114" s="204"/>
      <c r="BB114" s="204"/>
      <c r="BC114" s="204"/>
      <c r="BD114" s="204"/>
      <c r="BE114" s="204"/>
      <c r="BF114" s="204"/>
      <c r="BG114" s="204"/>
      <c r="BH114" s="204"/>
      <c r="BI114" s="204"/>
      <c r="BJ114" s="204"/>
      <c r="BK114" s="204"/>
      <c r="BL114" s="204"/>
      <c r="BM114" s="204"/>
      <c r="BN114" s="204"/>
      <c r="BO114" s="204"/>
      <c r="BP114" s="204"/>
      <c r="BQ114" s="204"/>
      <c r="BR114" s="204"/>
      <c r="BS114" s="204"/>
      <c r="BT114" s="204"/>
      <c r="BU114" s="204"/>
      <c r="BV114" s="204"/>
      <c r="BW114" s="204"/>
      <c r="BX114" s="204"/>
      <c r="BY114" s="204"/>
      <c r="BZ114" s="204"/>
      <c r="CA114" s="204"/>
      <c r="CB114" s="204"/>
      <c r="CC114" s="204"/>
      <c r="CD114" s="204"/>
      <c r="CE114" s="204"/>
      <c r="CF114" s="204"/>
      <c r="CG114" s="204"/>
      <c r="CH114" s="204"/>
      <c r="CI114" s="204"/>
      <c r="CJ114" s="204"/>
      <c r="CK114" s="204"/>
      <c r="CL114" s="204"/>
      <c r="CM114" s="204"/>
      <c r="CN114" s="204"/>
      <c r="CO114" s="204"/>
      <c r="CP114" s="204"/>
      <c r="CQ114" s="204"/>
      <c r="CR114" s="204"/>
      <c r="CS114" s="204"/>
      <c r="CT114" s="204"/>
      <c r="CU114" s="204"/>
      <c r="CV114" s="204"/>
      <c r="CW114" s="204"/>
      <c r="CX114" s="204"/>
      <c r="CY114" s="204"/>
      <c r="CZ114" s="204"/>
      <c r="DA114" s="204"/>
      <c r="DB114" s="204"/>
      <c r="DC114" s="204"/>
      <c r="DD114" s="204"/>
      <c r="DE114" s="204"/>
      <c r="DF114" s="204"/>
      <c r="DG114" s="204"/>
      <c r="DH114" s="204"/>
      <c r="DI114" s="204"/>
      <c r="DJ114" s="204"/>
      <c r="DK114" s="204"/>
      <c r="DL114" s="204"/>
      <c r="DM114" s="204"/>
      <c r="DN114" s="204"/>
      <c r="DO114" s="204"/>
      <c r="DP114" s="204"/>
      <c r="DQ114" s="204"/>
      <c r="DR114" s="204"/>
      <c r="DS114" s="204"/>
      <c r="DT114" s="204"/>
      <c r="DU114" s="204"/>
      <c r="DV114" s="204"/>
      <c r="DW114" s="204"/>
      <c r="DX114" s="204"/>
      <c r="DY114" s="204"/>
      <c r="DZ114" s="204"/>
      <c r="EA114" s="204"/>
      <c r="EB114" s="204"/>
      <c r="EC114" s="204"/>
      <c r="ED114" s="204"/>
      <c r="EE114" s="204"/>
      <c r="EF114" s="204"/>
      <c r="EG114" s="204"/>
      <c r="EH114" s="204"/>
      <c r="EI114" s="204"/>
      <c r="EJ114" s="204"/>
      <c r="EK114" s="204"/>
      <c r="EL114" s="204"/>
    </row>
    <row r="115" spans="1:142" s="205" customFormat="1" x14ac:dyDescent="0.3">
      <c r="A115" s="965"/>
      <c r="B115" s="971"/>
      <c r="C115" s="971"/>
      <c r="D115" s="972"/>
      <c r="E115" s="973"/>
      <c r="F115" s="968"/>
      <c r="G115" s="969"/>
      <c r="H115" s="965"/>
      <c r="I115" s="965"/>
      <c r="J115" s="970"/>
      <c r="K115" s="204"/>
      <c r="L115" s="204"/>
      <c r="M115" s="204"/>
      <c r="N115" s="204"/>
      <c r="O115" s="204"/>
      <c r="P115" s="204"/>
      <c r="Q115" s="204"/>
      <c r="R115" s="204"/>
      <c r="S115" s="204"/>
      <c r="T115" s="204"/>
      <c r="U115" s="204"/>
      <c r="V115" s="204"/>
      <c r="W115" s="204"/>
      <c r="X115" s="204"/>
      <c r="Y115" s="204"/>
      <c r="Z115" s="204"/>
      <c r="AA115" s="204"/>
      <c r="AB115" s="204"/>
      <c r="AC115" s="204"/>
      <c r="AD115" s="204"/>
      <c r="AE115" s="204"/>
      <c r="AF115" s="204"/>
      <c r="AG115" s="204"/>
      <c r="AH115" s="204"/>
      <c r="AI115" s="204"/>
      <c r="AJ115" s="204"/>
      <c r="AK115" s="204"/>
      <c r="AL115" s="204"/>
      <c r="AM115" s="204"/>
      <c r="AN115" s="204"/>
      <c r="AO115" s="204"/>
      <c r="AP115" s="204"/>
      <c r="AQ115" s="204"/>
      <c r="AR115" s="204"/>
      <c r="AS115" s="204"/>
      <c r="AT115" s="204"/>
      <c r="AU115" s="204"/>
      <c r="AV115" s="204"/>
      <c r="AW115" s="204"/>
      <c r="AX115" s="204"/>
      <c r="AY115" s="204"/>
      <c r="AZ115" s="204"/>
      <c r="BA115" s="204"/>
      <c r="BB115" s="204"/>
      <c r="BC115" s="204"/>
      <c r="BD115" s="204"/>
      <c r="BE115" s="204"/>
      <c r="BF115" s="204"/>
      <c r="BG115" s="204"/>
      <c r="BH115" s="204"/>
      <c r="BI115" s="204"/>
      <c r="BJ115" s="204"/>
      <c r="BK115" s="204"/>
      <c r="BL115" s="204"/>
      <c r="BM115" s="204"/>
      <c r="BN115" s="204"/>
      <c r="BO115" s="204"/>
      <c r="BP115" s="204"/>
      <c r="BQ115" s="204"/>
      <c r="BR115" s="204"/>
      <c r="BS115" s="204"/>
      <c r="BT115" s="204"/>
      <c r="BU115" s="204"/>
      <c r="BV115" s="204"/>
      <c r="BW115" s="204"/>
      <c r="BX115" s="204"/>
      <c r="BY115" s="204"/>
      <c r="BZ115" s="204"/>
      <c r="CA115" s="204"/>
      <c r="CB115" s="204"/>
      <c r="CC115" s="204"/>
      <c r="CD115" s="204"/>
      <c r="CE115" s="204"/>
      <c r="CF115" s="204"/>
      <c r="CG115" s="204"/>
      <c r="CH115" s="204"/>
      <c r="CI115" s="204"/>
      <c r="CJ115" s="204"/>
      <c r="CK115" s="204"/>
      <c r="CL115" s="204"/>
      <c r="CM115" s="204"/>
      <c r="CN115" s="204"/>
      <c r="CO115" s="204"/>
      <c r="CP115" s="204"/>
      <c r="CQ115" s="204"/>
      <c r="CR115" s="204"/>
      <c r="CS115" s="204"/>
      <c r="CT115" s="204"/>
      <c r="CU115" s="204"/>
      <c r="CV115" s="204"/>
      <c r="CW115" s="204"/>
      <c r="CX115" s="204"/>
      <c r="CY115" s="204"/>
      <c r="CZ115" s="204"/>
      <c r="DA115" s="204"/>
      <c r="DB115" s="204"/>
      <c r="DC115" s="204"/>
      <c r="DD115" s="204"/>
      <c r="DE115" s="204"/>
      <c r="DF115" s="204"/>
      <c r="DG115" s="204"/>
      <c r="DH115" s="204"/>
      <c r="DI115" s="204"/>
      <c r="DJ115" s="204"/>
      <c r="DK115" s="204"/>
      <c r="DL115" s="204"/>
      <c r="DM115" s="204"/>
      <c r="DN115" s="204"/>
      <c r="DO115" s="204"/>
      <c r="DP115" s="204"/>
      <c r="DQ115" s="204"/>
      <c r="DR115" s="204"/>
      <c r="DS115" s="204"/>
      <c r="DT115" s="204"/>
      <c r="DU115" s="204"/>
      <c r="DV115" s="204"/>
      <c r="DW115" s="204"/>
      <c r="DX115" s="204"/>
      <c r="DY115" s="204"/>
      <c r="DZ115" s="204"/>
      <c r="EA115" s="204"/>
      <c r="EB115" s="204"/>
      <c r="EC115" s="204"/>
      <c r="ED115" s="204"/>
      <c r="EE115" s="204"/>
      <c r="EF115" s="204"/>
      <c r="EG115" s="204"/>
      <c r="EH115" s="204"/>
      <c r="EI115" s="204"/>
      <c r="EJ115" s="204"/>
      <c r="EK115" s="204"/>
      <c r="EL115" s="204"/>
    </row>
    <row r="116" spans="1:142" s="205" customFormat="1" x14ac:dyDescent="0.3">
      <c r="A116" s="965"/>
      <c r="B116" s="971"/>
      <c r="C116" s="971"/>
      <c r="D116" s="972"/>
      <c r="E116" s="973"/>
      <c r="F116" s="968"/>
      <c r="G116" s="969"/>
      <c r="H116" s="965"/>
      <c r="I116" s="965"/>
      <c r="J116" s="970"/>
      <c r="K116" s="204"/>
      <c r="L116" s="204"/>
      <c r="M116" s="204"/>
      <c r="N116" s="204"/>
      <c r="O116" s="204"/>
      <c r="P116" s="204"/>
      <c r="Q116" s="204"/>
      <c r="R116" s="204"/>
      <c r="S116" s="204"/>
      <c r="T116" s="204"/>
      <c r="U116" s="204"/>
      <c r="V116" s="204"/>
      <c r="W116" s="204"/>
      <c r="X116" s="204"/>
      <c r="Y116" s="204"/>
      <c r="Z116" s="204"/>
      <c r="AA116" s="204"/>
      <c r="AB116" s="204"/>
      <c r="AC116" s="204"/>
      <c r="AD116" s="204"/>
      <c r="AE116" s="204"/>
      <c r="AF116" s="204"/>
      <c r="AG116" s="204"/>
      <c r="AH116" s="204"/>
      <c r="AI116" s="204"/>
      <c r="AJ116" s="204"/>
      <c r="AK116" s="204"/>
      <c r="AL116" s="204"/>
      <c r="AM116" s="204"/>
      <c r="AN116" s="204"/>
      <c r="AO116" s="204"/>
      <c r="AP116" s="204"/>
      <c r="AQ116" s="204"/>
      <c r="AR116" s="204"/>
      <c r="AS116" s="204"/>
      <c r="AT116" s="204"/>
      <c r="AU116" s="204"/>
      <c r="AV116" s="204"/>
      <c r="AW116" s="204"/>
      <c r="AX116" s="204"/>
      <c r="AY116" s="204"/>
      <c r="AZ116" s="204"/>
      <c r="BA116" s="204"/>
      <c r="BB116" s="204"/>
      <c r="BC116" s="204"/>
      <c r="BD116" s="204"/>
      <c r="BE116" s="204"/>
      <c r="BF116" s="204"/>
      <c r="BG116" s="204"/>
      <c r="BH116" s="204"/>
      <c r="BI116" s="204"/>
      <c r="BJ116" s="204"/>
      <c r="BK116" s="204"/>
      <c r="BL116" s="204"/>
      <c r="BM116" s="204"/>
      <c r="BN116" s="204"/>
      <c r="BO116" s="204"/>
      <c r="BP116" s="204"/>
      <c r="BQ116" s="204"/>
      <c r="BR116" s="204"/>
      <c r="BS116" s="204"/>
      <c r="BT116" s="204"/>
      <c r="BU116" s="204"/>
      <c r="BV116" s="204"/>
      <c r="BW116" s="204"/>
      <c r="BX116" s="204"/>
      <c r="BY116" s="204"/>
      <c r="BZ116" s="204"/>
      <c r="CA116" s="204"/>
      <c r="CB116" s="204"/>
      <c r="CC116" s="204"/>
      <c r="CD116" s="204"/>
      <c r="CE116" s="204"/>
      <c r="CF116" s="204"/>
      <c r="CG116" s="204"/>
      <c r="CH116" s="204"/>
      <c r="CI116" s="204"/>
      <c r="CJ116" s="204"/>
      <c r="CK116" s="204"/>
      <c r="CL116" s="204"/>
      <c r="CM116" s="204"/>
      <c r="CN116" s="204"/>
      <c r="CO116" s="204"/>
      <c r="CP116" s="204"/>
      <c r="CQ116" s="204"/>
      <c r="CR116" s="204"/>
      <c r="CS116" s="204"/>
      <c r="CT116" s="204"/>
      <c r="CU116" s="204"/>
      <c r="CV116" s="204"/>
      <c r="CW116" s="204"/>
      <c r="CX116" s="204"/>
      <c r="CY116" s="204"/>
      <c r="CZ116" s="204"/>
      <c r="DA116" s="204"/>
      <c r="DB116" s="204"/>
      <c r="DC116" s="204"/>
      <c r="DD116" s="204"/>
      <c r="DE116" s="204"/>
      <c r="DF116" s="204"/>
      <c r="DG116" s="204"/>
      <c r="DH116" s="204"/>
      <c r="DI116" s="204"/>
      <c r="DJ116" s="204"/>
      <c r="DK116" s="204"/>
      <c r="DL116" s="204"/>
      <c r="DM116" s="204"/>
      <c r="DN116" s="204"/>
      <c r="DO116" s="204"/>
      <c r="DP116" s="204"/>
      <c r="DQ116" s="204"/>
      <c r="DR116" s="204"/>
      <c r="DS116" s="204"/>
      <c r="DT116" s="204"/>
      <c r="DU116" s="204"/>
      <c r="DV116" s="204"/>
      <c r="DW116" s="204"/>
      <c r="DX116" s="204"/>
      <c r="DY116" s="204"/>
      <c r="DZ116" s="204"/>
      <c r="EA116" s="204"/>
      <c r="EB116" s="204"/>
      <c r="EC116" s="204"/>
      <c r="ED116" s="204"/>
      <c r="EE116" s="204"/>
      <c r="EF116" s="204"/>
      <c r="EG116" s="204"/>
      <c r="EH116" s="204"/>
      <c r="EI116" s="204"/>
      <c r="EJ116" s="204"/>
      <c r="EK116" s="204"/>
      <c r="EL116" s="204"/>
    </row>
    <row r="117" spans="1:142" s="205" customFormat="1" x14ac:dyDescent="0.3">
      <c r="A117" s="965"/>
      <c r="B117" s="971"/>
      <c r="C117" s="971"/>
      <c r="D117" s="972"/>
      <c r="E117" s="973"/>
      <c r="F117" s="968"/>
      <c r="G117" s="969"/>
      <c r="H117" s="965"/>
      <c r="I117" s="965"/>
      <c r="J117" s="970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4"/>
      <c r="W117" s="204"/>
      <c r="X117" s="204"/>
      <c r="Y117" s="204"/>
      <c r="Z117" s="204"/>
      <c r="AA117" s="204"/>
      <c r="AB117" s="204"/>
      <c r="AC117" s="204"/>
      <c r="AD117" s="204"/>
      <c r="AE117" s="204"/>
      <c r="AF117" s="204"/>
      <c r="AG117" s="204"/>
      <c r="AH117" s="204"/>
      <c r="AI117" s="204"/>
      <c r="AJ117" s="204"/>
      <c r="AK117" s="204"/>
      <c r="AL117" s="204"/>
      <c r="AM117" s="204"/>
      <c r="AN117" s="204"/>
      <c r="AO117" s="204"/>
      <c r="AP117" s="204"/>
      <c r="AQ117" s="204"/>
      <c r="AR117" s="204"/>
      <c r="AS117" s="204"/>
      <c r="AT117" s="204"/>
      <c r="AU117" s="204"/>
      <c r="AV117" s="204"/>
      <c r="AW117" s="204"/>
      <c r="AX117" s="204"/>
      <c r="AY117" s="204"/>
      <c r="AZ117" s="204"/>
      <c r="BA117" s="204"/>
      <c r="BB117" s="204"/>
      <c r="BC117" s="204"/>
      <c r="BD117" s="204"/>
      <c r="BE117" s="204"/>
      <c r="BF117" s="204"/>
      <c r="BG117" s="204"/>
      <c r="BH117" s="204"/>
      <c r="BI117" s="204"/>
      <c r="BJ117" s="204"/>
      <c r="BK117" s="204"/>
      <c r="BL117" s="204"/>
      <c r="BM117" s="204"/>
      <c r="BN117" s="204"/>
      <c r="BO117" s="204"/>
      <c r="BP117" s="204"/>
      <c r="BQ117" s="204"/>
      <c r="BR117" s="204"/>
      <c r="BS117" s="204"/>
      <c r="BT117" s="204"/>
      <c r="BU117" s="204"/>
      <c r="BV117" s="204"/>
      <c r="BW117" s="204"/>
      <c r="BX117" s="204"/>
      <c r="BY117" s="204"/>
      <c r="BZ117" s="204"/>
      <c r="CA117" s="204"/>
      <c r="CB117" s="204"/>
      <c r="CC117" s="204"/>
      <c r="CD117" s="204"/>
      <c r="CE117" s="204"/>
      <c r="CF117" s="204"/>
      <c r="CG117" s="204"/>
      <c r="CH117" s="204"/>
      <c r="CI117" s="204"/>
      <c r="CJ117" s="204"/>
      <c r="CK117" s="204"/>
      <c r="CL117" s="204"/>
      <c r="CM117" s="204"/>
      <c r="CN117" s="204"/>
      <c r="CO117" s="204"/>
      <c r="CP117" s="204"/>
      <c r="CQ117" s="204"/>
      <c r="CR117" s="204"/>
      <c r="CS117" s="204"/>
      <c r="CT117" s="204"/>
      <c r="CU117" s="204"/>
      <c r="CV117" s="204"/>
      <c r="CW117" s="204"/>
      <c r="CX117" s="204"/>
      <c r="CY117" s="204"/>
      <c r="CZ117" s="204"/>
      <c r="DA117" s="204"/>
      <c r="DB117" s="204"/>
      <c r="DC117" s="204"/>
      <c r="DD117" s="204"/>
      <c r="DE117" s="204"/>
      <c r="DF117" s="204"/>
      <c r="DG117" s="204"/>
      <c r="DH117" s="204"/>
      <c r="DI117" s="204"/>
      <c r="DJ117" s="204"/>
      <c r="DK117" s="204"/>
      <c r="DL117" s="204"/>
      <c r="DM117" s="204"/>
      <c r="DN117" s="204"/>
      <c r="DO117" s="204"/>
      <c r="DP117" s="204"/>
      <c r="DQ117" s="204"/>
      <c r="DR117" s="204"/>
      <c r="DS117" s="204"/>
      <c r="DT117" s="204"/>
      <c r="DU117" s="204"/>
      <c r="DV117" s="204"/>
      <c r="DW117" s="204"/>
      <c r="DX117" s="204"/>
      <c r="DY117" s="204"/>
      <c r="DZ117" s="204"/>
      <c r="EA117" s="204"/>
      <c r="EB117" s="204"/>
      <c r="EC117" s="204"/>
      <c r="ED117" s="204"/>
      <c r="EE117" s="204"/>
      <c r="EF117" s="204"/>
      <c r="EG117" s="204"/>
      <c r="EH117" s="204"/>
      <c r="EI117" s="204"/>
      <c r="EJ117" s="204"/>
      <c r="EK117" s="204"/>
      <c r="EL117" s="204"/>
    </row>
    <row r="118" spans="1:142" s="205" customFormat="1" x14ac:dyDescent="0.3">
      <c r="A118" s="965"/>
      <c r="B118" s="971"/>
      <c r="C118" s="971"/>
      <c r="D118" s="972"/>
      <c r="E118" s="973"/>
      <c r="F118" s="968"/>
      <c r="G118" s="969"/>
      <c r="H118" s="965"/>
      <c r="I118" s="965"/>
      <c r="J118" s="970"/>
      <c r="K118" s="204"/>
      <c r="L118" s="204"/>
      <c r="M118" s="204"/>
      <c r="N118" s="204"/>
      <c r="O118" s="204"/>
      <c r="P118" s="204"/>
      <c r="Q118" s="204"/>
      <c r="R118" s="204"/>
      <c r="S118" s="204"/>
      <c r="T118" s="204"/>
      <c r="U118" s="204"/>
      <c r="V118" s="204"/>
      <c r="W118" s="204"/>
      <c r="X118" s="204"/>
      <c r="Y118" s="204"/>
      <c r="Z118" s="204"/>
      <c r="AA118" s="204"/>
      <c r="AB118" s="204"/>
      <c r="AC118" s="204"/>
      <c r="AD118" s="204"/>
      <c r="AE118" s="204"/>
      <c r="AF118" s="204"/>
      <c r="AG118" s="204"/>
      <c r="AH118" s="204"/>
      <c r="AI118" s="204"/>
      <c r="AJ118" s="204"/>
      <c r="AK118" s="204"/>
      <c r="AL118" s="204"/>
      <c r="AM118" s="204"/>
      <c r="AN118" s="204"/>
      <c r="AO118" s="204"/>
      <c r="AP118" s="204"/>
      <c r="AQ118" s="204"/>
      <c r="AR118" s="204"/>
      <c r="AS118" s="204"/>
      <c r="AT118" s="204"/>
      <c r="AU118" s="204"/>
      <c r="AV118" s="204"/>
      <c r="AW118" s="204"/>
      <c r="AX118" s="204"/>
      <c r="AY118" s="204"/>
      <c r="AZ118" s="204"/>
      <c r="BA118" s="204"/>
      <c r="BB118" s="204"/>
      <c r="BC118" s="204"/>
      <c r="BD118" s="204"/>
      <c r="BE118" s="204"/>
      <c r="BF118" s="204"/>
      <c r="BG118" s="204"/>
      <c r="BH118" s="204"/>
      <c r="BI118" s="204"/>
      <c r="BJ118" s="204"/>
      <c r="BK118" s="204"/>
      <c r="BL118" s="204"/>
      <c r="BM118" s="204"/>
      <c r="BN118" s="204"/>
      <c r="BO118" s="204"/>
      <c r="BP118" s="204"/>
      <c r="BQ118" s="204"/>
      <c r="BR118" s="204"/>
      <c r="BS118" s="204"/>
      <c r="BT118" s="204"/>
      <c r="BU118" s="204"/>
      <c r="BV118" s="204"/>
      <c r="BW118" s="204"/>
      <c r="BX118" s="204"/>
      <c r="BY118" s="204"/>
      <c r="BZ118" s="204"/>
      <c r="CA118" s="204"/>
      <c r="CB118" s="204"/>
      <c r="CC118" s="204"/>
      <c r="CD118" s="204"/>
      <c r="CE118" s="204"/>
      <c r="CF118" s="204"/>
      <c r="CG118" s="204"/>
      <c r="CH118" s="204"/>
      <c r="CI118" s="204"/>
      <c r="CJ118" s="204"/>
      <c r="CK118" s="204"/>
      <c r="CL118" s="204"/>
      <c r="CM118" s="204"/>
      <c r="CN118" s="204"/>
      <c r="CO118" s="204"/>
      <c r="CP118" s="204"/>
      <c r="CQ118" s="204"/>
      <c r="CR118" s="204"/>
      <c r="CS118" s="204"/>
      <c r="CT118" s="204"/>
      <c r="CU118" s="204"/>
      <c r="CV118" s="204"/>
      <c r="CW118" s="204"/>
      <c r="CX118" s="204"/>
      <c r="CY118" s="204"/>
      <c r="CZ118" s="204"/>
      <c r="DA118" s="204"/>
      <c r="DB118" s="204"/>
      <c r="DC118" s="204"/>
      <c r="DD118" s="204"/>
      <c r="DE118" s="204"/>
      <c r="DF118" s="204"/>
      <c r="DG118" s="204"/>
      <c r="DH118" s="204"/>
      <c r="DI118" s="204"/>
      <c r="DJ118" s="204"/>
      <c r="DK118" s="204"/>
      <c r="DL118" s="204"/>
      <c r="DM118" s="204"/>
      <c r="DN118" s="204"/>
      <c r="DO118" s="204"/>
      <c r="DP118" s="204"/>
      <c r="DQ118" s="204"/>
      <c r="DR118" s="204"/>
      <c r="DS118" s="204"/>
      <c r="DT118" s="204"/>
      <c r="DU118" s="204"/>
      <c r="DV118" s="204"/>
      <c r="DW118" s="204"/>
      <c r="DX118" s="204"/>
      <c r="DY118" s="204"/>
      <c r="DZ118" s="204"/>
      <c r="EA118" s="204"/>
      <c r="EB118" s="204"/>
      <c r="EC118" s="204"/>
      <c r="ED118" s="204"/>
      <c r="EE118" s="204"/>
      <c r="EF118" s="204"/>
      <c r="EG118" s="204"/>
      <c r="EH118" s="204"/>
      <c r="EI118" s="204"/>
      <c r="EJ118" s="204"/>
      <c r="EK118" s="204"/>
      <c r="EL118" s="204"/>
    </row>
    <row r="119" spans="1:142" s="205" customFormat="1" x14ac:dyDescent="0.3">
      <c r="A119" s="965"/>
      <c r="B119" s="971"/>
      <c r="C119" s="971"/>
      <c r="D119" s="972"/>
      <c r="E119" s="973"/>
      <c r="F119" s="968"/>
      <c r="G119" s="969"/>
      <c r="H119" s="965"/>
      <c r="I119" s="965"/>
      <c r="J119" s="970"/>
      <c r="K119" s="204"/>
      <c r="L119" s="204"/>
      <c r="M119" s="204"/>
      <c r="N119" s="204"/>
      <c r="O119" s="204"/>
      <c r="P119" s="204"/>
      <c r="Q119" s="204"/>
      <c r="R119" s="204"/>
      <c r="S119" s="204"/>
      <c r="T119" s="204"/>
      <c r="U119" s="204"/>
      <c r="V119" s="204"/>
      <c r="W119" s="204"/>
      <c r="X119" s="204"/>
      <c r="Y119" s="204"/>
      <c r="Z119" s="204"/>
      <c r="AA119" s="204"/>
      <c r="AB119" s="204"/>
      <c r="AC119" s="204"/>
      <c r="AD119" s="204"/>
      <c r="AE119" s="204"/>
      <c r="AF119" s="204"/>
      <c r="AG119" s="204"/>
      <c r="AH119" s="204"/>
      <c r="AI119" s="204"/>
      <c r="AJ119" s="204"/>
      <c r="AK119" s="204"/>
      <c r="AL119" s="204"/>
      <c r="AM119" s="204"/>
      <c r="AN119" s="204"/>
      <c r="AO119" s="204"/>
      <c r="AP119" s="204"/>
      <c r="AQ119" s="204"/>
      <c r="AR119" s="204"/>
      <c r="AS119" s="204"/>
      <c r="AT119" s="204"/>
      <c r="AU119" s="204"/>
      <c r="AV119" s="204"/>
      <c r="AW119" s="204"/>
      <c r="AX119" s="204"/>
      <c r="AY119" s="204"/>
      <c r="AZ119" s="204"/>
      <c r="BA119" s="204"/>
      <c r="BB119" s="204"/>
      <c r="BC119" s="204"/>
      <c r="BD119" s="204"/>
      <c r="BE119" s="204"/>
      <c r="BF119" s="204"/>
      <c r="BG119" s="204"/>
      <c r="BH119" s="204"/>
      <c r="BI119" s="204"/>
      <c r="BJ119" s="204"/>
      <c r="BK119" s="204"/>
      <c r="BL119" s="204"/>
      <c r="BM119" s="204"/>
      <c r="BN119" s="204"/>
      <c r="BO119" s="204"/>
      <c r="BP119" s="204"/>
      <c r="BQ119" s="204"/>
      <c r="BR119" s="204"/>
      <c r="BS119" s="204"/>
      <c r="BT119" s="204"/>
      <c r="BU119" s="204"/>
      <c r="BV119" s="204"/>
      <c r="BW119" s="204"/>
      <c r="BX119" s="204"/>
      <c r="BY119" s="204"/>
      <c r="BZ119" s="204"/>
      <c r="CA119" s="204"/>
      <c r="CB119" s="204"/>
      <c r="CC119" s="204"/>
      <c r="CD119" s="204"/>
      <c r="CE119" s="204"/>
      <c r="CF119" s="204"/>
      <c r="CG119" s="204"/>
      <c r="CH119" s="204"/>
      <c r="CI119" s="204"/>
      <c r="CJ119" s="204"/>
      <c r="CK119" s="204"/>
      <c r="CL119" s="204"/>
      <c r="CM119" s="204"/>
      <c r="CN119" s="204"/>
      <c r="CO119" s="204"/>
      <c r="CP119" s="204"/>
      <c r="CQ119" s="204"/>
      <c r="CR119" s="204"/>
      <c r="CS119" s="204"/>
      <c r="CT119" s="204"/>
      <c r="CU119" s="204"/>
      <c r="CV119" s="204"/>
      <c r="CW119" s="204"/>
      <c r="CX119" s="204"/>
      <c r="CY119" s="204"/>
      <c r="CZ119" s="204"/>
      <c r="DA119" s="204"/>
      <c r="DB119" s="204"/>
      <c r="DC119" s="204"/>
      <c r="DD119" s="204"/>
      <c r="DE119" s="204"/>
      <c r="DF119" s="204"/>
      <c r="DG119" s="204"/>
      <c r="DH119" s="204"/>
      <c r="DI119" s="204"/>
      <c r="DJ119" s="204"/>
      <c r="DK119" s="204"/>
      <c r="DL119" s="204"/>
      <c r="DM119" s="204"/>
      <c r="DN119" s="204"/>
      <c r="DO119" s="204"/>
      <c r="DP119" s="204"/>
      <c r="DQ119" s="204"/>
      <c r="DR119" s="204"/>
      <c r="DS119" s="204"/>
      <c r="DT119" s="204"/>
      <c r="DU119" s="204"/>
      <c r="DV119" s="204"/>
      <c r="DW119" s="204"/>
      <c r="DX119" s="204"/>
      <c r="DY119" s="204"/>
      <c r="DZ119" s="204"/>
      <c r="EA119" s="204"/>
      <c r="EB119" s="204"/>
      <c r="EC119" s="204"/>
      <c r="ED119" s="204"/>
      <c r="EE119" s="204"/>
      <c r="EF119" s="204"/>
      <c r="EG119" s="204"/>
      <c r="EH119" s="204"/>
      <c r="EI119" s="204"/>
      <c r="EJ119" s="204"/>
      <c r="EK119" s="204"/>
      <c r="EL119" s="204"/>
    </row>
    <row r="120" spans="1:142" s="205" customFormat="1" x14ac:dyDescent="0.3">
      <c r="A120" s="965"/>
      <c r="B120" s="971"/>
      <c r="C120" s="971"/>
      <c r="D120" s="972"/>
      <c r="E120" s="973"/>
      <c r="F120" s="968"/>
      <c r="G120" s="969"/>
      <c r="H120" s="965"/>
      <c r="I120" s="965"/>
      <c r="J120" s="970"/>
      <c r="K120" s="204"/>
      <c r="L120" s="204"/>
      <c r="M120" s="204"/>
      <c r="N120" s="204"/>
      <c r="O120" s="204"/>
      <c r="P120" s="204"/>
      <c r="Q120" s="204"/>
      <c r="R120" s="204"/>
      <c r="S120" s="204"/>
      <c r="T120" s="204"/>
      <c r="U120" s="204"/>
      <c r="V120" s="204"/>
      <c r="W120" s="204"/>
      <c r="X120" s="204"/>
      <c r="Y120" s="204"/>
      <c r="Z120" s="204"/>
      <c r="AA120" s="204"/>
      <c r="AB120" s="204"/>
      <c r="AC120" s="204"/>
      <c r="AD120" s="204"/>
      <c r="AE120" s="204"/>
      <c r="AF120" s="204"/>
      <c r="AG120" s="204"/>
      <c r="AH120" s="204"/>
      <c r="AI120" s="204"/>
      <c r="AJ120" s="204"/>
      <c r="AK120" s="204"/>
      <c r="AL120" s="204"/>
      <c r="AM120" s="204"/>
      <c r="AN120" s="204"/>
      <c r="AO120" s="204"/>
      <c r="AP120" s="204"/>
      <c r="AQ120" s="204"/>
      <c r="AR120" s="204"/>
      <c r="AS120" s="204"/>
      <c r="AT120" s="204"/>
      <c r="AU120" s="204"/>
      <c r="AV120" s="204"/>
      <c r="AW120" s="204"/>
      <c r="AX120" s="204"/>
      <c r="AY120" s="204"/>
      <c r="AZ120" s="204"/>
      <c r="BA120" s="204"/>
      <c r="BB120" s="204"/>
      <c r="BC120" s="204"/>
      <c r="BD120" s="204"/>
      <c r="BE120" s="204"/>
      <c r="BF120" s="204"/>
      <c r="BG120" s="204"/>
      <c r="BH120" s="204"/>
      <c r="BI120" s="204"/>
      <c r="BJ120" s="204"/>
      <c r="BK120" s="204"/>
      <c r="BL120" s="204"/>
      <c r="BM120" s="204"/>
      <c r="BN120" s="204"/>
      <c r="BO120" s="204"/>
      <c r="BP120" s="204"/>
      <c r="BQ120" s="204"/>
      <c r="BR120" s="204"/>
      <c r="BS120" s="204"/>
      <c r="BT120" s="204"/>
      <c r="BU120" s="204"/>
      <c r="BV120" s="204"/>
      <c r="BW120" s="204"/>
      <c r="BX120" s="204"/>
      <c r="BY120" s="204"/>
      <c r="BZ120" s="204"/>
      <c r="CA120" s="204"/>
      <c r="CB120" s="204"/>
      <c r="CC120" s="204"/>
      <c r="CD120" s="204"/>
      <c r="CE120" s="204"/>
      <c r="CF120" s="204"/>
      <c r="CG120" s="204"/>
      <c r="CH120" s="204"/>
      <c r="CI120" s="204"/>
      <c r="CJ120" s="204"/>
      <c r="CK120" s="204"/>
      <c r="CL120" s="204"/>
      <c r="CM120" s="204"/>
      <c r="CN120" s="204"/>
      <c r="CO120" s="204"/>
      <c r="CP120" s="204"/>
      <c r="CQ120" s="204"/>
      <c r="CR120" s="204"/>
      <c r="CS120" s="204"/>
      <c r="CT120" s="204"/>
      <c r="CU120" s="204"/>
      <c r="CV120" s="204"/>
      <c r="CW120" s="204"/>
      <c r="CX120" s="204"/>
      <c r="CY120" s="204"/>
      <c r="CZ120" s="204"/>
      <c r="DA120" s="204"/>
      <c r="DB120" s="204"/>
      <c r="DC120" s="204"/>
      <c r="DD120" s="204"/>
      <c r="DE120" s="204"/>
      <c r="DF120" s="204"/>
      <c r="DG120" s="204"/>
      <c r="DH120" s="204"/>
      <c r="DI120" s="204"/>
      <c r="DJ120" s="204"/>
      <c r="DK120" s="204"/>
      <c r="DL120" s="204"/>
      <c r="DM120" s="204"/>
      <c r="DN120" s="204"/>
      <c r="DO120" s="204"/>
      <c r="DP120" s="204"/>
      <c r="DQ120" s="204"/>
      <c r="DR120" s="204"/>
      <c r="DS120" s="204"/>
      <c r="DT120" s="204"/>
      <c r="DU120" s="204"/>
      <c r="DV120" s="204"/>
      <c r="DW120" s="204"/>
      <c r="DX120" s="204"/>
      <c r="DY120" s="204"/>
      <c r="DZ120" s="204"/>
      <c r="EA120" s="204"/>
      <c r="EB120" s="204"/>
      <c r="EC120" s="204"/>
      <c r="ED120" s="204"/>
      <c r="EE120" s="204"/>
      <c r="EF120" s="204"/>
      <c r="EG120" s="204"/>
      <c r="EH120" s="204"/>
      <c r="EI120" s="204"/>
      <c r="EJ120" s="204"/>
      <c r="EK120" s="204"/>
      <c r="EL120" s="204"/>
    </row>
    <row r="121" spans="1:142" s="205" customFormat="1" x14ac:dyDescent="0.3">
      <c r="A121" s="965"/>
      <c r="B121" s="971"/>
      <c r="C121" s="971"/>
      <c r="D121" s="972"/>
      <c r="E121" s="973"/>
      <c r="F121" s="968"/>
      <c r="G121" s="969"/>
      <c r="H121" s="965"/>
      <c r="I121" s="965"/>
      <c r="J121" s="970"/>
      <c r="K121" s="204"/>
      <c r="L121" s="204"/>
      <c r="M121" s="204"/>
      <c r="N121" s="204"/>
      <c r="O121" s="204"/>
      <c r="P121" s="204"/>
      <c r="Q121" s="204"/>
      <c r="R121" s="204"/>
      <c r="S121" s="204"/>
      <c r="T121" s="204"/>
      <c r="U121" s="204"/>
      <c r="V121" s="204"/>
      <c r="W121" s="204"/>
      <c r="X121" s="204"/>
      <c r="Y121" s="204"/>
      <c r="Z121" s="204"/>
      <c r="AA121" s="204"/>
      <c r="AB121" s="204"/>
      <c r="AC121" s="204"/>
      <c r="AD121" s="204"/>
      <c r="AE121" s="204"/>
      <c r="AF121" s="204"/>
      <c r="AG121" s="204"/>
      <c r="AH121" s="204"/>
      <c r="AI121" s="204"/>
      <c r="AJ121" s="204"/>
      <c r="AK121" s="204"/>
      <c r="AL121" s="204"/>
      <c r="AM121" s="204"/>
      <c r="AN121" s="204"/>
      <c r="AO121" s="204"/>
      <c r="AP121" s="204"/>
      <c r="AQ121" s="204"/>
      <c r="AR121" s="204"/>
      <c r="AS121" s="204"/>
      <c r="AT121" s="204"/>
      <c r="AU121" s="204"/>
      <c r="AV121" s="204"/>
      <c r="AW121" s="204"/>
      <c r="AX121" s="204"/>
      <c r="AY121" s="204"/>
      <c r="AZ121" s="204"/>
      <c r="BA121" s="204"/>
      <c r="BB121" s="204"/>
      <c r="BC121" s="204"/>
      <c r="BD121" s="204"/>
      <c r="BE121" s="204"/>
      <c r="BF121" s="204"/>
      <c r="BG121" s="204"/>
      <c r="BH121" s="204"/>
      <c r="BI121" s="204"/>
      <c r="BJ121" s="204"/>
      <c r="BK121" s="204"/>
      <c r="BL121" s="204"/>
      <c r="BM121" s="204"/>
      <c r="BN121" s="204"/>
      <c r="BO121" s="204"/>
      <c r="BP121" s="204"/>
      <c r="BQ121" s="204"/>
      <c r="BR121" s="204"/>
      <c r="BS121" s="204"/>
      <c r="BT121" s="204"/>
      <c r="BU121" s="204"/>
      <c r="BV121" s="204"/>
      <c r="BW121" s="204"/>
      <c r="BX121" s="204"/>
      <c r="BY121" s="204"/>
      <c r="BZ121" s="204"/>
      <c r="CA121" s="204"/>
      <c r="CB121" s="204"/>
      <c r="CC121" s="204"/>
      <c r="CD121" s="204"/>
      <c r="CE121" s="204"/>
      <c r="CF121" s="204"/>
      <c r="CG121" s="204"/>
      <c r="CH121" s="204"/>
      <c r="CI121" s="204"/>
      <c r="CJ121" s="204"/>
      <c r="CK121" s="204"/>
      <c r="CL121" s="204"/>
      <c r="CM121" s="204"/>
      <c r="CN121" s="204"/>
      <c r="CO121" s="204"/>
      <c r="CP121" s="204"/>
      <c r="CQ121" s="204"/>
      <c r="CR121" s="204"/>
      <c r="CS121" s="204"/>
      <c r="CT121" s="204"/>
      <c r="CU121" s="204"/>
      <c r="CV121" s="204"/>
      <c r="CW121" s="204"/>
      <c r="CX121" s="204"/>
      <c r="CY121" s="204"/>
      <c r="CZ121" s="204"/>
      <c r="DA121" s="204"/>
      <c r="DB121" s="204"/>
      <c r="DC121" s="204"/>
      <c r="DD121" s="204"/>
      <c r="DE121" s="204"/>
      <c r="DF121" s="204"/>
      <c r="DG121" s="204"/>
      <c r="DH121" s="204"/>
      <c r="DI121" s="204"/>
      <c r="DJ121" s="204"/>
      <c r="DK121" s="204"/>
      <c r="DL121" s="204"/>
      <c r="DM121" s="204"/>
      <c r="DN121" s="204"/>
      <c r="DO121" s="204"/>
      <c r="DP121" s="204"/>
      <c r="DQ121" s="204"/>
      <c r="DR121" s="204"/>
      <c r="DS121" s="204"/>
      <c r="DT121" s="204"/>
      <c r="DU121" s="204"/>
      <c r="DV121" s="204"/>
      <c r="DW121" s="204"/>
      <c r="DX121" s="204"/>
      <c r="DY121" s="204"/>
      <c r="DZ121" s="204"/>
      <c r="EA121" s="204"/>
      <c r="EB121" s="204"/>
      <c r="EC121" s="204"/>
      <c r="ED121" s="204"/>
      <c r="EE121" s="204"/>
      <c r="EF121" s="204"/>
      <c r="EG121" s="204"/>
      <c r="EH121" s="204"/>
      <c r="EI121" s="204"/>
      <c r="EJ121" s="204"/>
      <c r="EK121" s="204"/>
      <c r="EL121" s="204"/>
    </row>
    <row r="122" spans="1:142" s="205" customFormat="1" x14ac:dyDescent="0.3">
      <c r="A122" s="965"/>
      <c r="B122" s="971"/>
      <c r="C122" s="971"/>
      <c r="D122" s="972"/>
      <c r="E122" s="973"/>
      <c r="F122" s="968"/>
      <c r="G122" s="969"/>
      <c r="H122" s="965"/>
      <c r="I122" s="965"/>
      <c r="J122" s="970"/>
      <c r="K122" s="204"/>
      <c r="L122" s="204"/>
      <c r="M122" s="204"/>
      <c r="N122" s="204"/>
      <c r="O122" s="204"/>
      <c r="P122" s="204"/>
      <c r="Q122" s="204"/>
      <c r="R122" s="204"/>
      <c r="S122" s="204"/>
      <c r="T122" s="204"/>
      <c r="U122" s="204"/>
      <c r="V122" s="204"/>
      <c r="W122" s="204"/>
      <c r="X122" s="204"/>
      <c r="Y122" s="204"/>
      <c r="Z122" s="204"/>
      <c r="AA122" s="204"/>
      <c r="AB122" s="204"/>
      <c r="AC122" s="204"/>
      <c r="AD122" s="204"/>
      <c r="AE122" s="204"/>
      <c r="AF122" s="204"/>
      <c r="AG122" s="204"/>
      <c r="AH122" s="204"/>
      <c r="AI122" s="204"/>
      <c r="AJ122" s="204"/>
      <c r="AK122" s="204"/>
      <c r="AL122" s="204"/>
      <c r="AM122" s="204"/>
      <c r="AN122" s="204"/>
      <c r="AO122" s="204"/>
      <c r="AP122" s="204"/>
      <c r="AQ122" s="204"/>
      <c r="AR122" s="204"/>
      <c r="AS122" s="204"/>
      <c r="AT122" s="204"/>
      <c r="AU122" s="204"/>
      <c r="AV122" s="204"/>
      <c r="AW122" s="204"/>
      <c r="AX122" s="204"/>
      <c r="AY122" s="204"/>
      <c r="AZ122" s="204"/>
      <c r="BA122" s="204"/>
      <c r="BB122" s="204"/>
      <c r="BC122" s="204"/>
      <c r="BD122" s="204"/>
      <c r="BE122" s="204"/>
      <c r="BF122" s="204"/>
      <c r="BG122" s="204"/>
      <c r="BH122" s="204"/>
      <c r="BI122" s="204"/>
      <c r="BJ122" s="204"/>
      <c r="BK122" s="204"/>
      <c r="BL122" s="204"/>
      <c r="BM122" s="204"/>
      <c r="BN122" s="204"/>
      <c r="BO122" s="204"/>
      <c r="BP122" s="204"/>
      <c r="BQ122" s="204"/>
      <c r="BR122" s="204"/>
      <c r="BS122" s="204"/>
      <c r="BT122" s="204"/>
      <c r="BU122" s="204"/>
      <c r="BV122" s="204"/>
      <c r="BW122" s="204"/>
      <c r="BX122" s="204"/>
      <c r="BY122" s="204"/>
      <c r="BZ122" s="204"/>
      <c r="CA122" s="204"/>
      <c r="CB122" s="204"/>
      <c r="CC122" s="204"/>
      <c r="CD122" s="204"/>
      <c r="CE122" s="204"/>
      <c r="CF122" s="204"/>
      <c r="CG122" s="204"/>
      <c r="CH122" s="204"/>
      <c r="CI122" s="204"/>
      <c r="CJ122" s="204"/>
      <c r="CK122" s="204"/>
      <c r="CL122" s="204"/>
      <c r="CM122" s="204"/>
      <c r="CN122" s="204"/>
      <c r="CO122" s="204"/>
      <c r="CP122" s="204"/>
      <c r="CQ122" s="204"/>
      <c r="CR122" s="204"/>
      <c r="CS122" s="204"/>
      <c r="CT122" s="204"/>
      <c r="CU122" s="204"/>
      <c r="CV122" s="204"/>
      <c r="CW122" s="204"/>
      <c r="CX122" s="204"/>
      <c r="CY122" s="204"/>
      <c r="CZ122" s="204"/>
      <c r="DA122" s="204"/>
      <c r="DB122" s="204"/>
      <c r="DC122" s="204"/>
      <c r="DD122" s="204"/>
      <c r="DE122" s="204"/>
      <c r="DF122" s="204"/>
      <c r="DG122" s="204"/>
      <c r="DH122" s="204"/>
      <c r="DI122" s="204"/>
      <c r="DJ122" s="204"/>
      <c r="DK122" s="204"/>
      <c r="DL122" s="204"/>
      <c r="DM122" s="204"/>
      <c r="DN122" s="204"/>
      <c r="DO122" s="204"/>
      <c r="DP122" s="204"/>
      <c r="DQ122" s="204"/>
      <c r="DR122" s="204"/>
      <c r="DS122" s="204"/>
      <c r="DT122" s="204"/>
      <c r="DU122" s="204"/>
      <c r="DV122" s="204"/>
      <c r="DW122" s="204"/>
      <c r="DX122" s="204"/>
      <c r="DY122" s="204"/>
      <c r="DZ122" s="204"/>
      <c r="EA122" s="204"/>
      <c r="EB122" s="204"/>
      <c r="EC122" s="204"/>
      <c r="ED122" s="204"/>
      <c r="EE122" s="204"/>
      <c r="EF122" s="204"/>
      <c r="EG122" s="204"/>
      <c r="EH122" s="204"/>
      <c r="EI122" s="204"/>
      <c r="EJ122" s="204"/>
      <c r="EK122" s="204"/>
      <c r="EL122" s="204"/>
    </row>
    <row r="123" spans="1:142" s="205" customFormat="1" x14ac:dyDescent="0.3">
      <c r="A123" s="965"/>
      <c r="B123" s="971"/>
      <c r="C123" s="971"/>
      <c r="D123" s="972"/>
      <c r="E123" s="973"/>
      <c r="F123" s="968"/>
      <c r="G123" s="969"/>
      <c r="H123" s="965"/>
      <c r="I123" s="965"/>
      <c r="J123" s="970"/>
      <c r="K123" s="204"/>
      <c r="L123" s="204"/>
      <c r="M123" s="204"/>
      <c r="N123" s="204"/>
      <c r="O123" s="204"/>
      <c r="P123" s="204"/>
      <c r="Q123" s="204"/>
      <c r="R123" s="204"/>
      <c r="S123" s="204"/>
      <c r="T123" s="204"/>
      <c r="U123" s="204"/>
      <c r="V123" s="204"/>
      <c r="W123" s="204"/>
      <c r="X123" s="204"/>
      <c r="Y123" s="204"/>
      <c r="Z123" s="204"/>
      <c r="AA123" s="204"/>
      <c r="AB123" s="204"/>
      <c r="AC123" s="204"/>
      <c r="AD123" s="204"/>
      <c r="AE123" s="204"/>
      <c r="AF123" s="204"/>
      <c r="AG123" s="204"/>
      <c r="AH123" s="204"/>
      <c r="AI123" s="204"/>
      <c r="AJ123" s="204"/>
      <c r="AK123" s="204"/>
      <c r="AL123" s="204"/>
      <c r="AM123" s="204"/>
      <c r="AN123" s="204"/>
      <c r="AO123" s="204"/>
      <c r="AP123" s="204"/>
      <c r="AQ123" s="204"/>
      <c r="AR123" s="204"/>
      <c r="AS123" s="204"/>
      <c r="AT123" s="204"/>
      <c r="AU123" s="204"/>
      <c r="AV123" s="204"/>
      <c r="AW123" s="204"/>
      <c r="AX123" s="204"/>
      <c r="AY123" s="204"/>
      <c r="AZ123" s="204"/>
      <c r="BA123" s="204"/>
      <c r="BB123" s="204"/>
      <c r="BC123" s="204"/>
      <c r="BD123" s="204"/>
      <c r="BE123" s="204"/>
      <c r="BF123" s="204"/>
      <c r="BG123" s="204"/>
      <c r="BH123" s="204"/>
      <c r="BI123" s="204"/>
      <c r="BJ123" s="204"/>
      <c r="BK123" s="204"/>
      <c r="BL123" s="204"/>
      <c r="BM123" s="204"/>
      <c r="BN123" s="204"/>
      <c r="BO123" s="204"/>
      <c r="BP123" s="204"/>
      <c r="BQ123" s="204"/>
      <c r="BR123" s="204"/>
      <c r="BS123" s="204"/>
      <c r="BT123" s="204"/>
      <c r="BU123" s="204"/>
      <c r="BV123" s="204"/>
      <c r="BW123" s="204"/>
      <c r="BX123" s="204"/>
      <c r="BY123" s="204"/>
      <c r="BZ123" s="204"/>
      <c r="CA123" s="204"/>
      <c r="CB123" s="204"/>
      <c r="CC123" s="204"/>
      <c r="CD123" s="204"/>
      <c r="CE123" s="204"/>
      <c r="CF123" s="204"/>
      <c r="CG123" s="204"/>
      <c r="CH123" s="204"/>
      <c r="CI123" s="204"/>
      <c r="CJ123" s="204"/>
      <c r="CK123" s="204"/>
      <c r="CL123" s="204"/>
      <c r="CM123" s="204"/>
      <c r="CN123" s="204"/>
      <c r="CO123" s="204"/>
      <c r="CP123" s="204"/>
      <c r="CQ123" s="204"/>
      <c r="CR123" s="204"/>
      <c r="CS123" s="204"/>
      <c r="CT123" s="204"/>
      <c r="CU123" s="204"/>
      <c r="CV123" s="204"/>
      <c r="CW123" s="204"/>
      <c r="CX123" s="204"/>
      <c r="CY123" s="204"/>
      <c r="CZ123" s="204"/>
      <c r="DA123" s="204"/>
      <c r="DB123" s="204"/>
      <c r="DC123" s="204"/>
      <c r="DD123" s="204"/>
      <c r="DE123" s="204"/>
      <c r="DF123" s="204"/>
      <c r="DG123" s="204"/>
      <c r="DH123" s="204"/>
      <c r="DI123" s="204"/>
      <c r="DJ123" s="204"/>
      <c r="DK123" s="204"/>
      <c r="DL123" s="204"/>
      <c r="DM123" s="204"/>
      <c r="DN123" s="204"/>
      <c r="DO123" s="204"/>
      <c r="DP123" s="204"/>
      <c r="DQ123" s="204"/>
      <c r="DR123" s="204"/>
      <c r="DS123" s="204"/>
      <c r="DT123" s="204"/>
      <c r="DU123" s="204"/>
      <c r="DV123" s="204"/>
      <c r="DW123" s="204"/>
      <c r="DX123" s="204"/>
      <c r="DY123" s="204"/>
      <c r="DZ123" s="204"/>
      <c r="EA123" s="204"/>
      <c r="EB123" s="204"/>
      <c r="EC123" s="204"/>
      <c r="ED123" s="204"/>
      <c r="EE123" s="204"/>
      <c r="EF123" s="204"/>
      <c r="EG123" s="204"/>
      <c r="EH123" s="204"/>
      <c r="EI123" s="204"/>
      <c r="EJ123" s="204"/>
      <c r="EK123" s="204"/>
      <c r="EL123" s="204"/>
    </row>
    <row r="124" spans="1:142" s="205" customFormat="1" x14ac:dyDescent="0.3">
      <c r="A124" s="965"/>
      <c r="B124" s="971"/>
      <c r="C124" s="971"/>
      <c r="D124" s="972"/>
      <c r="E124" s="973"/>
      <c r="F124" s="968"/>
      <c r="G124" s="969"/>
      <c r="H124" s="965"/>
      <c r="I124" s="965"/>
      <c r="J124" s="970"/>
      <c r="K124" s="204"/>
      <c r="L124" s="204"/>
      <c r="M124" s="204"/>
      <c r="N124" s="204"/>
      <c r="O124" s="204"/>
      <c r="P124" s="204"/>
      <c r="Q124" s="204"/>
      <c r="R124" s="204"/>
      <c r="S124" s="204"/>
      <c r="T124" s="204"/>
      <c r="U124" s="204"/>
      <c r="V124" s="204"/>
      <c r="W124" s="204"/>
      <c r="X124" s="204"/>
      <c r="Y124" s="204"/>
      <c r="Z124" s="204"/>
      <c r="AA124" s="204"/>
      <c r="AB124" s="204"/>
      <c r="AC124" s="204"/>
      <c r="AD124" s="204"/>
      <c r="AE124" s="204"/>
      <c r="AF124" s="204"/>
      <c r="AG124" s="204"/>
      <c r="AH124" s="204"/>
      <c r="AI124" s="204"/>
      <c r="AJ124" s="204"/>
      <c r="AK124" s="204"/>
      <c r="AL124" s="204"/>
      <c r="AM124" s="204"/>
      <c r="AN124" s="204"/>
      <c r="AO124" s="204"/>
      <c r="AP124" s="204"/>
      <c r="AQ124" s="204"/>
      <c r="AR124" s="204"/>
      <c r="AS124" s="204"/>
      <c r="AT124" s="204"/>
      <c r="AU124" s="204"/>
      <c r="AV124" s="204"/>
      <c r="AW124" s="204"/>
      <c r="AX124" s="204"/>
      <c r="AY124" s="204"/>
      <c r="AZ124" s="204"/>
      <c r="BA124" s="204"/>
      <c r="BB124" s="204"/>
      <c r="BC124" s="204"/>
      <c r="BD124" s="204"/>
      <c r="BE124" s="204"/>
      <c r="BF124" s="204"/>
      <c r="BG124" s="204"/>
      <c r="BH124" s="204"/>
      <c r="BI124" s="204"/>
      <c r="BJ124" s="204"/>
      <c r="BK124" s="204"/>
      <c r="BL124" s="204"/>
      <c r="BM124" s="204"/>
      <c r="BN124" s="204"/>
      <c r="BO124" s="204"/>
      <c r="BP124" s="204"/>
      <c r="BQ124" s="204"/>
      <c r="BR124" s="204"/>
      <c r="BS124" s="204"/>
      <c r="BT124" s="204"/>
      <c r="BU124" s="204"/>
      <c r="BV124" s="204"/>
      <c r="BW124" s="204"/>
      <c r="BX124" s="204"/>
      <c r="BY124" s="204"/>
      <c r="BZ124" s="204"/>
      <c r="CA124" s="204"/>
      <c r="CB124" s="204"/>
      <c r="CC124" s="204"/>
      <c r="CD124" s="204"/>
      <c r="CE124" s="204"/>
      <c r="CF124" s="204"/>
      <c r="CG124" s="204"/>
      <c r="CH124" s="204"/>
      <c r="CI124" s="204"/>
      <c r="CJ124" s="204"/>
      <c r="CK124" s="204"/>
      <c r="CL124" s="204"/>
      <c r="CM124" s="204"/>
      <c r="CN124" s="204"/>
      <c r="CO124" s="204"/>
      <c r="CP124" s="204"/>
      <c r="CQ124" s="204"/>
      <c r="CR124" s="204"/>
      <c r="CS124" s="204"/>
      <c r="CT124" s="204"/>
      <c r="CU124" s="204"/>
      <c r="CV124" s="204"/>
      <c r="CW124" s="204"/>
      <c r="CX124" s="204"/>
      <c r="CY124" s="204"/>
      <c r="CZ124" s="204"/>
      <c r="DA124" s="204"/>
      <c r="DB124" s="204"/>
      <c r="DC124" s="204"/>
      <c r="DD124" s="204"/>
      <c r="DE124" s="204"/>
      <c r="DF124" s="204"/>
      <c r="DG124" s="204"/>
      <c r="DH124" s="204"/>
      <c r="DI124" s="204"/>
      <c r="DJ124" s="204"/>
      <c r="DK124" s="204"/>
      <c r="DL124" s="204"/>
      <c r="DM124" s="204"/>
      <c r="DN124" s="204"/>
      <c r="DO124" s="204"/>
      <c r="DP124" s="204"/>
      <c r="DQ124" s="204"/>
      <c r="DR124" s="204"/>
      <c r="DS124" s="204"/>
      <c r="DT124" s="204"/>
      <c r="DU124" s="204"/>
      <c r="DV124" s="204"/>
      <c r="DW124" s="204"/>
      <c r="DX124" s="204"/>
      <c r="DY124" s="204"/>
      <c r="DZ124" s="204"/>
      <c r="EA124" s="204"/>
      <c r="EB124" s="204"/>
      <c r="EC124" s="204"/>
      <c r="ED124" s="204"/>
      <c r="EE124" s="204"/>
      <c r="EF124" s="204"/>
      <c r="EG124" s="204"/>
      <c r="EH124" s="204"/>
      <c r="EI124" s="204"/>
      <c r="EJ124" s="204"/>
      <c r="EK124" s="204"/>
      <c r="EL124" s="204"/>
    </row>
    <row r="125" spans="1:142" s="205" customFormat="1" x14ac:dyDescent="0.3">
      <c r="A125" s="965"/>
      <c r="B125" s="971"/>
      <c r="C125" s="971"/>
      <c r="D125" s="972"/>
      <c r="E125" s="973"/>
      <c r="F125" s="968"/>
      <c r="G125" s="969"/>
      <c r="H125" s="965"/>
      <c r="I125" s="965"/>
      <c r="J125" s="970"/>
      <c r="K125" s="204"/>
      <c r="L125" s="204"/>
      <c r="M125" s="204"/>
      <c r="N125" s="204"/>
      <c r="O125" s="204"/>
      <c r="P125" s="204"/>
      <c r="Q125" s="204"/>
      <c r="R125" s="204"/>
      <c r="S125" s="204"/>
      <c r="T125" s="204"/>
      <c r="U125" s="204"/>
      <c r="V125" s="204"/>
      <c r="W125" s="204"/>
      <c r="X125" s="204"/>
      <c r="Y125" s="204"/>
      <c r="Z125" s="204"/>
      <c r="AA125" s="204"/>
      <c r="AB125" s="204"/>
      <c r="AC125" s="204"/>
      <c r="AD125" s="204"/>
      <c r="AE125" s="204"/>
      <c r="AF125" s="204"/>
      <c r="AG125" s="204"/>
      <c r="AH125" s="204"/>
      <c r="AI125" s="204"/>
      <c r="AJ125" s="204"/>
      <c r="AK125" s="204"/>
      <c r="AL125" s="204"/>
      <c r="AM125" s="204"/>
      <c r="AN125" s="204"/>
      <c r="AO125" s="204"/>
      <c r="AP125" s="204"/>
      <c r="AQ125" s="204"/>
      <c r="AR125" s="204"/>
      <c r="AS125" s="204"/>
      <c r="AT125" s="204"/>
      <c r="AU125" s="204"/>
      <c r="AV125" s="204"/>
      <c r="AW125" s="204"/>
      <c r="AX125" s="204"/>
      <c r="AY125" s="204"/>
      <c r="AZ125" s="204"/>
      <c r="BA125" s="204"/>
      <c r="BB125" s="204"/>
      <c r="BC125" s="204"/>
      <c r="BD125" s="204"/>
      <c r="BE125" s="204"/>
      <c r="BF125" s="204"/>
      <c r="BG125" s="204"/>
      <c r="BH125" s="204"/>
      <c r="BI125" s="204"/>
      <c r="BJ125" s="204"/>
      <c r="BK125" s="204"/>
      <c r="BL125" s="204"/>
      <c r="BM125" s="204"/>
      <c r="BN125" s="204"/>
      <c r="BO125" s="204"/>
      <c r="BP125" s="204"/>
      <c r="BQ125" s="204"/>
      <c r="BR125" s="204"/>
      <c r="BS125" s="204"/>
      <c r="BT125" s="204"/>
      <c r="BU125" s="204"/>
      <c r="BV125" s="204"/>
      <c r="BW125" s="204"/>
      <c r="BX125" s="204"/>
      <c r="BY125" s="204"/>
      <c r="BZ125" s="204"/>
      <c r="CA125" s="204"/>
      <c r="CB125" s="204"/>
      <c r="CC125" s="204"/>
      <c r="CD125" s="204"/>
      <c r="CE125" s="204"/>
      <c r="CF125" s="204"/>
      <c r="CG125" s="204"/>
      <c r="CH125" s="204"/>
      <c r="CI125" s="204"/>
      <c r="CJ125" s="204"/>
      <c r="CK125" s="204"/>
      <c r="CL125" s="204"/>
      <c r="CM125" s="204"/>
      <c r="CN125" s="204"/>
      <c r="CO125" s="204"/>
      <c r="CP125" s="204"/>
      <c r="CQ125" s="204"/>
      <c r="CR125" s="204"/>
      <c r="CS125" s="204"/>
      <c r="CT125" s="204"/>
      <c r="CU125" s="204"/>
      <c r="CV125" s="204"/>
      <c r="CW125" s="204"/>
      <c r="CX125" s="204"/>
      <c r="CY125" s="204"/>
      <c r="CZ125" s="204"/>
      <c r="DA125" s="204"/>
      <c r="DB125" s="204"/>
      <c r="DC125" s="204"/>
      <c r="DD125" s="204"/>
      <c r="DE125" s="204"/>
      <c r="DF125" s="204"/>
      <c r="DG125" s="204"/>
      <c r="DH125" s="204"/>
      <c r="DI125" s="204"/>
      <c r="DJ125" s="204"/>
      <c r="DK125" s="204"/>
      <c r="DL125" s="204"/>
      <c r="DM125" s="204"/>
      <c r="DN125" s="204"/>
      <c r="DO125" s="204"/>
      <c r="DP125" s="204"/>
      <c r="DQ125" s="204"/>
      <c r="DR125" s="204"/>
      <c r="DS125" s="204"/>
      <c r="DT125" s="204"/>
      <c r="DU125" s="204"/>
      <c r="DV125" s="204"/>
      <c r="DW125" s="204"/>
      <c r="DX125" s="204"/>
      <c r="DY125" s="204"/>
      <c r="DZ125" s="204"/>
      <c r="EA125" s="204"/>
      <c r="EB125" s="204"/>
      <c r="EC125" s="204"/>
      <c r="ED125" s="204"/>
      <c r="EE125" s="204"/>
      <c r="EF125" s="204"/>
      <c r="EG125" s="204"/>
      <c r="EH125" s="204"/>
      <c r="EI125" s="204"/>
      <c r="EJ125" s="204"/>
      <c r="EK125" s="204"/>
      <c r="EL125" s="204"/>
    </row>
    <row r="126" spans="1:142" s="205" customFormat="1" x14ac:dyDescent="0.3">
      <c r="A126" s="965"/>
      <c r="B126" s="971"/>
      <c r="C126" s="971"/>
      <c r="D126" s="972"/>
      <c r="E126" s="973"/>
      <c r="F126" s="968"/>
      <c r="G126" s="969"/>
      <c r="H126" s="965"/>
      <c r="I126" s="965"/>
      <c r="J126" s="970"/>
      <c r="K126" s="204"/>
      <c r="L126" s="204"/>
      <c r="M126" s="204"/>
      <c r="N126" s="204"/>
      <c r="O126" s="204"/>
      <c r="P126" s="204"/>
      <c r="Q126" s="204"/>
      <c r="R126" s="204"/>
      <c r="S126" s="204"/>
      <c r="T126" s="204"/>
      <c r="U126" s="204"/>
      <c r="V126" s="204"/>
      <c r="W126" s="204"/>
      <c r="X126" s="204"/>
      <c r="Y126" s="204"/>
      <c r="Z126" s="204"/>
      <c r="AA126" s="204"/>
      <c r="AB126" s="204"/>
      <c r="AC126" s="204"/>
      <c r="AD126" s="204"/>
      <c r="AE126" s="204"/>
      <c r="AF126" s="204"/>
      <c r="AG126" s="204"/>
      <c r="AH126" s="204"/>
      <c r="AI126" s="204"/>
      <c r="AJ126" s="204"/>
      <c r="AK126" s="204"/>
      <c r="AL126" s="204"/>
      <c r="AM126" s="204"/>
      <c r="AN126" s="204"/>
      <c r="AO126" s="204"/>
      <c r="AP126" s="204"/>
      <c r="AQ126" s="204"/>
      <c r="AR126" s="204"/>
      <c r="AS126" s="204"/>
      <c r="AT126" s="204"/>
      <c r="AU126" s="204"/>
      <c r="AV126" s="204"/>
      <c r="AW126" s="204"/>
      <c r="AX126" s="204"/>
      <c r="AY126" s="204"/>
      <c r="AZ126" s="204"/>
      <c r="BA126" s="204"/>
      <c r="BB126" s="204"/>
      <c r="BC126" s="204"/>
      <c r="BD126" s="204"/>
      <c r="BE126" s="204"/>
      <c r="BF126" s="204"/>
      <c r="BG126" s="204"/>
      <c r="BH126" s="204"/>
      <c r="BI126" s="204"/>
      <c r="BJ126" s="204"/>
      <c r="BK126" s="204"/>
      <c r="BL126" s="204"/>
      <c r="BM126" s="204"/>
      <c r="BN126" s="204"/>
      <c r="BO126" s="204"/>
      <c r="BP126" s="204"/>
      <c r="BQ126" s="204"/>
      <c r="BR126" s="204"/>
      <c r="BS126" s="204"/>
      <c r="BT126" s="204"/>
      <c r="BU126" s="204"/>
      <c r="BV126" s="204"/>
      <c r="BW126" s="204"/>
      <c r="BX126" s="204"/>
      <c r="BY126" s="204"/>
      <c r="BZ126" s="204"/>
      <c r="CA126" s="204"/>
      <c r="CB126" s="204"/>
      <c r="CC126" s="204"/>
      <c r="CD126" s="204"/>
      <c r="CE126" s="204"/>
      <c r="CF126" s="204"/>
      <c r="CG126" s="204"/>
      <c r="CH126" s="204"/>
      <c r="CI126" s="204"/>
      <c r="CJ126" s="204"/>
      <c r="CK126" s="204"/>
      <c r="CL126" s="204"/>
      <c r="CM126" s="204"/>
      <c r="CN126" s="204"/>
      <c r="CO126" s="204"/>
      <c r="CP126" s="204"/>
      <c r="CQ126" s="204"/>
      <c r="CR126" s="204"/>
      <c r="CS126" s="204"/>
      <c r="CT126" s="204"/>
      <c r="CU126" s="204"/>
      <c r="CV126" s="204"/>
      <c r="CW126" s="204"/>
      <c r="CX126" s="204"/>
      <c r="CY126" s="204"/>
      <c r="CZ126" s="204"/>
      <c r="DA126" s="204"/>
      <c r="DB126" s="204"/>
      <c r="DC126" s="204"/>
      <c r="DD126" s="204"/>
      <c r="DE126" s="204"/>
      <c r="DF126" s="204"/>
      <c r="DG126" s="204"/>
      <c r="DH126" s="204"/>
      <c r="DI126" s="204"/>
      <c r="DJ126" s="204"/>
      <c r="DK126" s="204"/>
      <c r="DL126" s="204"/>
      <c r="DM126" s="204"/>
      <c r="DN126" s="204"/>
      <c r="DO126" s="204"/>
      <c r="DP126" s="204"/>
      <c r="DQ126" s="204"/>
      <c r="DR126" s="204"/>
      <c r="DS126" s="204"/>
      <c r="DT126" s="204"/>
      <c r="DU126" s="204"/>
      <c r="DV126" s="204"/>
      <c r="DW126" s="204"/>
      <c r="DX126" s="204"/>
      <c r="DY126" s="204"/>
      <c r="DZ126" s="204"/>
      <c r="EA126" s="204"/>
      <c r="EB126" s="204"/>
      <c r="EC126" s="204"/>
      <c r="ED126" s="204"/>
      <c r="EE126" s="204"/>
      <c r="EF126" s="204"/>
      <c r="EG126" s="204"/>
      <c r="EH126" s="204"/>
      <c r="EI126" s="204"/>
      <c r="EJ126" s="204"/>
      <c r="EK126" s="204"/>
      <c r="EL126" s="204"/>
    </row>
    <row r="127" spans="1:142" s="205" customFormat="1" x14ac:dyDescent="0.3">
      <c r="A127" s="965"/>
      <c r="B127" s="971"/>
      <c r="C127" s="971"/>
      <c r="D127" s="972"/>
      <c r="E127" s="973"/>
      <c r="F127" s="968"/>
      <c r="G127" s="969"/>
      <c r="H127" s="965"/>
      <c r="I127" s="965"/>
      <c r="J127" s="970"/>
      <c r="K127" s="204"/>
      <c r="L127" s="204"/>
      <c r="M127" s="204"/>
      <c r="N127" s="204"/>
      <c r="O127" s="204"/>
      <c r="P127" s="204"/>
      <c r="Q127" s="204"/>
      <c r="R127" s="204"/>
      <c r="S127" s="204"/>
      <c r="T127" s="204"/>
      <c r="U127" s="204"/>
      <c r="V127" s="204"/>
      <c r="W127" s="204"/>
      <c r="X127" s="204"/>
      <c r="Y127" s="204"/>
      <c r="Z127" s="204"/>
      <c r="AA127" s="204"/>
      <c r="AB127" s="204"/>
      <c r="AC127" s="204"/>
      <c r="AD127" s="204"/>
      <c r="AE127" s="204"/>
      <c r="AF127" s="204"/>
      <c r="AG127" s="204"/>
      <c r="AH127" s="204"/>
      <c r="AI127" s="204"/>
      <c r="AJ127" s="204"/>
      <c r="AK127" s="204"/>
      <c r="AL127" s="204"/>
      <c r="AM127" s="204"/>
      <c r="AN127" s="204"/>
      <c r="AO127" s="204"/>
      <c r="AP127" s="204"/>
      <c r="AQ127" s="204"/>
      <c r="AR127" s="204"/>
      <c r="AS127" s="204"/>
      <c r="AT127" s="204"/>
      <c r="AU127" s="204"/>
      <c r="AV127" s="204"/>
      <c r="AW127" s="204"/>
      <c r="AX127" s="204"/>
      <c r="AY127" s="204"/>
      <c r="AZ127" s="204"/>
      <c r="BA127" s="204"/>
      <c r="BB127" s="204"/>
      <c r="BC127" s="204"/>
      <c r="BD127" s="204"/>
      <c r="BE127" s="204"/>
      <c r="BF127" s="204"/>
      <c r="BG127" s="204"/>
      <c r="BH127" s="204"/>
      <c r="BI127" s="204"/>
      <c r="BJ127" s="204"/>
      <c r="BK127" s="204"/>
      <c r="BL127" s="204"/>
      <c r="BM127" s="204"/>
      <c r="BN127" s="204"/>
      <c r="BO127" s="204"/>
      <c r="BP127" s="204"/>
      <c r="BQ127" s="204"/>
      <c r="BR127" s="204"/>
      <c r="BS127" s="204"/>
      <c r="BT127" s="204"/>
      <c r="BU127" s="204"/>
      <c r="BV127" s="204"/>
      <c r="BW127" s="204"/>
      <c r="BX127" s="204"/>
      <c r="BY127" s="204"/>
      <c r="BZ127" s="204"/>
      <c r="CA127" s="204"/>
      <c r="CB127" s="204"/>
      <c r="CC127" s="204"/>
      <c r="CD127" s="204"/>
      <c r="CE127" s="204"/>
      <c r="CF127" s="204"/>
      <c r="CG127" s="204"/>
      <c r="CH127" s="204"/>
      <c r="CI127" s="204"/>
      <c r="CJ127" s="204"/>
      <c r="CK127" s="204"/>
      <c r="CL127" s="204"/>
      <c r="CM127" s="204"/>
      <c r="CN127" s="204"/>
      <c r="CO127" s="204"/>
      <c r="CP127" s="204"/>
      <c r="CQ127" s="204"/>
      <c r="CR127" s="204"/>
      <c r="CS127" s="204"/>
      <c r="CT127" s="204"/>
      <c r="CU127" s="204"/>
      <c r="CV127" s="204"/>
      <c r="CW127" s="204"/>
      <c r="CX127" s="204"/>
      <c r="CY127" s="204"/>
      <c r="CZ127" s="204"/>
      <c r="DA127" s="204"/>
      <c r="DB127" s="204"/>
      <c r="DC127" s="204"/>
      <c r="DD127" s="204"/>
      <c r="DE127" s="204"/>
      <c r="DF127" s="204"/>
      <c r="DG127" s="204"/>
      <c r="DH127" s="204"/>
      <c r="DI127" s="204"/>
      <c r="DJ127" s="204"/>
      <c r="DK127" s="204"/>
      <c r="DL127" s="204"/>
      <c r="DM127" s="204"/>
      <c r="DN127" s="204"/>
      <c r="DO127" s="204"/>
      <c r="DP127" s="204"/>
      <c r="DQ127" s="204"/>
      <c r="DR127" s="204"/>
      <c r="DS127" s="204"/>
      <c r="DT127" s="204"/>
      <c r="DU127" s="204"/>
      <c r="DV127" s="204"/>
      <c r="DW127" s="204"/>
      <c r="DX127" s="204"/>
      <c r="DY127" s="204"/>
      <c r="DZ127" s="204"/>
      <c r="EA127" s="204"/>
      <c r="EB127" s="204"/>
      <c r="EC127" s="204"/>
      <c r="ED127" s="204"/>
      <c r="EE127" s="204"/>
      <c r="EF127" s="204"/>
      <c r="EG127" s="204"/>
      <c r="EH127" s="204"/>
      <c r="EI127" s="204"/>
      <c r="EJ127" s="204"/>
      <c r="EK127" s="204"/>
      <c r="EL127" s="204"/>
    </row>
    <row r="128" spans="1:142" s="205" customFormat="1" x14ac:dyDescent="0.3">
      <c r="A128" s="965"/>
      <c r="B128" s="971"/>
      <c r="C128" s="971"/>
      <c r="D128" s="972"/>
      <c r="E128" s="973"/>
      <c r="F128" s="968"/>
      <c r="G128" s="969"/>
      <c r="H128" s="965"/>
      <c r="I128" s="965"/>
      <c r="J128" s="970"/>
      <c r="K128" s="204"/>
      <c r="L128" s="204"/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  <c r="W128" s="204"/>
      <c r="X128" s="204"/>
      <c r="Y128" s="204"/>
      <c r="Z128" s="204"/>
      <c r="AA128" s="204"/>
      <c r="AB128" s="204"/>
      <c r="AC128" s="204"/>
      <c r="AD128" s="204"/>
      <c r="AE128" s="204"/>
      <c r="AF128" s="204"/>
      <c r="AG128" s="204"/>
      <c r="AH128" s="204"/>
      <c r="AI128" s="204"/>
      <c r="AJ128" s="204"/>
      <c r="AK128" s="204"/>
      <c r="AL128" s="204"/>
      <c r="AM128" s="204"/>
      <c r="AN128" s="204"/>
      <c r="AO128" s="204"/>
      <c r="AP128" s="204"/>
      <c r="AQ128" s="204"/>
      <c r="AR128" s="204"/>
      <c r="AS128" s="204"/>
      <c r="AT128" s="204"/>
      <c r="AU128" s="204"/>
      <c r="AV128" s="204"/>
      <c r="AW128" s="204"/>
      <c r="AX128" s="204"/>
      <c r="AY128" s="204"/>
      <c r="AZ128" s="204"/>
      <c r="BA128" s="204"/>
      <c r="BB128" s="204"/>
      <c r="BC128" s="204"/>
      <c r="BD128" s="204"/>
      <c r="BE128" s="204"/>
      <c r="BF128" s="204"/>
      <c r="BG128" s="204"/>
      <c r="BH128" s="204"/>
      <c r="BI128" s="204"/>
      <c r="BJ128" s="204"/>
      <c r="BK128" s="204"/>
      <c r="BL128" s="204"/>
      <c r="BM128" s="204"/>
      <c r="BN128" s="204"/>
      <c r="BO128" s="204"/>
      <c r="BP128" s="204"/>
      <c r="BQ128" s="204"/>
      <c r="BR128" s="204"/>
      <c r="BS128" s="204"/>
      <c r="BT128" s="204"/>
      <c r="BU128" s="204"/>
      <c r="BV128" s="204"/>
      <c r="BW128" s="204"/>
      <c r="BX128" s="204"/>
      <c r="BY128" s="204"/>
      <c r="BZ128" s="204"/>
      <c r="CA128" s="204"/>
      <c r="CB128" s="204"/>
      <c r="CC128" s="204"/>
      <c r="CD128" s="204"/>
      <c r="CE128" s="204"/>
      <c r="CF128" s="204"/>
      <c r="CG128" s="204"/>
      <c r="CH128" s="204"/>
      <c r="CI128" s="204"/>
      <c r="CJ128" s="204"/>
      <c r="CK128" s="204"/>
      <c r="CL128" s="204"/>
      <c r="CM128" s="204"/>
      <c r="CN128" s="204"/>
      <c r="CO128" s="204"/>
      <c r="CP128" s="204"/>
      <c r="CQ128" s="204"/>
      <c r="CR128" s="204"/>
      <c r="CS128" s="204"/>
      <c r="CT128" s="204"/>
      <c r="CU128" s="204"/>
      <c r="CV128" s="204"/>
      <c r="CW128" s="204"/>
      <c r="CX128" s="204"/>
      <c r="CY128" s="204"/>
      <c r="CZ128" s="204"/>
      <c r="DA128" s="204"/>
      <c r="DB128" s="204"/>
      <c r="DC128" s="204"/>
      <c r="DD128" s="204"/>
      <c r="DE128" s="204"/>
      <c r="DF128" s="204"/>
      <c r="DG128" s="204"/>
      <c r="DH128" s="204"/>
      <c r="DI128" s="204"/>
      <c r="DJ128" s="204"/>
      <c r="DK128" s="204"/>
      <c r="DL128" s="204"/>
      <c r="DM128" s="204"/>
      <c r="DN128" s="204"/>
      <c r="DO128" s="204"/>
      <c r="DP128" s="204"/>
      <c r="DQ128" s="204"/>
      <c r="DR128" s="204"/>
      <c r="DS128" s="204"/>
      <c r="DT128" s="204"/>
      <c r="DU128" s="204"/>
      <c r="DV128" s="204"/>
      <c r="DW128" s="204"/>
      <c r="DX128" s="204"/>
      <c r="DY128" s="204"/>
      <c r="DZ128" s="204"/>
      <c r="EA128" s="204"/>
      <c r="EB128" s="204"/>
      <c r="EC128" s="204"/>
      <c r="ED128" s="204"/>
      <c r="EE128" s="204"/>
      <c r="EF128" s="204"/>
      <c r="EG128" s="204"/>
      <c r="EH128" s="204"/>
      <c r="EI128" s="204"/>
      <c r="EJ128" s="204"/>
      <c r="EK128" s="204"/>
      <c r="EL128" s="204"/>
    </row>
    <row r="129" spans="1:142" s="205" customFormat="1" x14ac:dyDescent="0.3">
      <c r="A129" s="965"/>
      <c r="B129" s="971"/>
      <c r="C129" s="971"/>
      <c r="D129" s="972"/>
      <c r="E129" s="973"/>
      <c r="F129" s="968"/>
      <c r="G129" s="969"/>
      <c r="H129" s="965"/>
      <c r="I129" s="965"/>
      <c r="J129" s="970"/>
      <c r="K129" s="204"/>
      <c r="L129" s="204"/>
      <c r="M129" s="204"/>
      <c r="N129" s="204"/>
      <c r="O129" s="204"/>
      <c r="P129" s="204"/>
      <c r="Q129" s="204"/>
      <c r="R129" s="204"/>
      <c r="S129" s="204"/>
      <c r="T129" s="204"/>
      <c r="U129" s="204"/>
      <c r="V129" s="204"/>
      <c r="W129" s="204"/>
      <c r="X129" s="204"/>
      <c r="Y129" s="204"/>
      <c r="Z129" s="204"/>
      <c r="AA129" s="204"/>
      <c r="AB129" s="204"/>
      <c r="AC129" s="204"/>
      <c r="AD129" s="204"/>
      <c r="AE129" s="204"/>
      <c r="AF129" s="204"/>
      <c r="AG129" s="204"/>
      <c r="AH129" s="204"/>
      <c r="AI129" s="204"/>
      <c r="AJ129" s="204"/>
      <c r="AK129" s="204"/>
      <c r="AL129" s="204"/>
      <c r="AM129" s="204"/>
      <c r="AN129" s="204"/>
      <c r="AO129" s="204"/>
      <c r="AP129" s="204"/>
      <c r="AQ129" s="204"/>
      <c r="AR129" s="204"/>
      <c r="AS129" s="204"/>
      <c r="AT129" s="204"/>
      <c r="AU129" s="204"/>
      <c r="AV129" s="204"/>
      <c r="AW129" s="204"/>
      <c r="AX129" s="204"/>
      <c r="AY129" s="204"/>
      <c r="AZ129" s="204"/>
      <c r="BA129" s="204"/>
      <c r="BB129" s="204"/>
      <c r="BC129" s="204"/>
      <c r="BD129" s="204"/>
      <c r="BE129" s="204"/>
      <c r="BF129" s="204"/>
      <c r="BG129" s="204"/>
      <c r="BH129" s="204"/>
      <c r="BI129" s="204"/>
      <c r="BJ129" s="204"/>
      <c r="BK129" s="204"/>
      <c r="BL129" s="204"/>
      <c r="BM129" s="204"/>
      <c r="BN129" s="204"/>
      <c r="BO129" s="204"/>
      <c r="BP129" s="204"/>
      <c r="BQ129" s="204"/>
      <c r="BR129" s="204"/>
      <c r="BS129" s="204"/>
      <c r="BT129" s="204"/>
      <c r="BU129" s="204"/>
      <c r="BV129" s="204"/>
      <c r="BW129" s="204"/>
      <c r="BX129" s="204"/>
      <c r="BY129" s="204"/>
      <c r="BZ129" s="204"/>
      <c r="CA129" s="204"/>
      <c r="CB129" s="204"/>
      <c r="CC129" s="204"/>
      <c r="CD129" s="204"/>
      <c r="CE129" s="204"/>
      <c r="CF129" s="204"/>
      <c r="CG129" s="204"/>
      <c r="CH129" s="204"/>
      <c r="CI129" s="204"/>
      <c r="CJ129" s="204"/>
      <c r="CK129" s="204"/>
      <c r="CL129" s="204"/>
      <c r="CM129" s="204"/>
      <c r="CN129" s="204"/>
      <c r="CO129" s="204"/>
      <c r="CP129" s="204"/>
      <c r="CQ129" s="204"/>
      <c r="CR129" s="204"/>
      <c r="CS129" s="204"/>
      <c r="CT129" s="204"/>
      <c r="CU129" s="204"/>
      <c r="CV129" s="204"/>
      <c r="CW129" s="204"/>
      <c r="CX129" s="204"/>
      <c r="CY129" s="204"/>
      <c r="CZ129" s="204"/>
      <c r="DA129" s="204"/>
      <c r="DB129" s="204"/>
      <c r="DC129" s="204"/>
      <c r="DD129" s="204"/>
      <c r="DE129" s="204"/>
      <c r="DF129" s="204"/>
      <c r="DG129" s="204"/>
      <c r="DH129" s="204"/>
      <c r="DI129" s="204"/>
      <c r="DJ129" s="204"/>
      <c r="DK129" s="204"/>
      <c r="DL129" s="204"/>
      <c r="DM129" s="204"/>
      <c r="DN129" s="204"/>
      <c r="DO129" s="204"/>
      <c r="DP129" s="204"/>
      <c r="DQ129" s="204"/>
      <c r="DR129" s="204"/>
      <c r="DS129" s="204"/>
      <c r="DT129" s="204"/>
      <c r="DU129" s="204"/>
      <c r="DV129" s="204"/>
      <c r="DW129" s="204"/>
      <c r="DX129" s="204"/>
      <c r="DY129" s="204"/>
      <c r="DZ129" s="204"/>
      <c r="EA129" s="204"/>
      <c r="EB129" s="204"/>
      <c r="EC129" s="204"/>
      <c r="ED129" s="204"/>
      <c r="EE129" s="204"/>
      <c r="EF129" s="204"/>
      <c r="EG129" s="204"/>
      <c r="EH129" s="204"/>
      <c r="EI129" s="204"/>
      <c r="EJ129" s="204"/>
      <c r="EK129" s="204"/>
      <c r="EL129" s="204"/>
    </row>
    <row r="130" spans="1:142" s="205" customFormat="1" x14ac:dyDescent="0.3">
      <c r="A130" s="965"/>
      <c r="B130" s="971"/>
      <c r="C130" s="971"/>
      <c r="D130" s="972"/>
      <c r="E130" s="973"/>
      <c r="F130" s="968"/>
      <c r="G130" s="969"/>
      <c r="H130" s="965"/>
      <c r="I130" s="965"/>
      <c r="J130" s="970"/>
      <c r="K130" s="204"/>
      <c r="L130" s="204"/>
      <c r="M130" s="204"/>
      <c r="N130" s="204"/>
      <c r="O130" s="204"/>
      <c r="P130" s="204"/>
      <c r="Q130" s="204"/>
      <c r="R130" s="204"/>
      <c r="S130" s="204"/>
      <c r="T130" s="204"/>
      <c r="U130" s="204"/>
      <c r="V130" s="204"/>
      <c r="W130" s="204"/>
      <c r="X130" s="204"/>
      <c r="Y130" s="204"/>
      <c r="Z130" s="204"/>
      <c r="AA130" s="204"/>
      <c r="AB130" s="204"/>
      <c r="AC130" s="204"/>
      <c r="AD130" s="204"/>
      <c r="AE130" s="204"/>
      <c r="AF130" s="204"/>
      <c r="AG130" s="204"/>
      <c r="AH130" s="204"/>
      <c r="AI130" s="204"/>
      <c r="AJ130" s="204"/>
      <c r="AK130" s="204"/>
      <c r="AL130" s="204"/>
      <c r="AM130" s="204"/>
      <c r="AN130" s="204"/>
      <c r="AO130" s="204"/>
      <c r="AP130" s="204"/>
      <c r="AQ130" s="204"/>
      <c r="AR130" s="204"/>
      <c r="AS130" s="204"/>
      <c r="AT130" s="204"/>
      <c r="AU130" s="204"/>
      <c r="AV130" s="204"/>
      <c r="AW130" s="204"/>
      <c r="AX130" s="204"/>
      <c r="AY130" s="204"/>
      <c r="AZ130" s="204"/>
      <c r="BA130" s="204"/>
      <c r="BB130" s="204"/>
      <c r="BC130" s="204"/>
      <c r="BD130" s="204"/>
      <c r="BE130" s="204"/>
      <c r="BF130" s="204"/>
      <c r="BG130" s="204"/>
      <c r="BH130" s="204"/>
      <c r="BI130" s="204"/>
      <c r="BJ130" s="204"/>
      <c r="BK130" s="204"/>
      <c r="BL130" s="204"/>
      <c r="BM130" s="204"/>
      <c r="BN130" s="204"/>
      <c r="BO130" s="204"/>
      <c r="BP130" s="204"/>
      <c r="BQ130" s="204"/>
      <c r="BR130" s="204"/>
      <c r="BS130" s="204"/>
      <c r="BT130" s="204"/>
      <c r="BU130" s="204"/>
      <c r="BV130" s="204"/>
      <c r="BW130" s="204"/>
      <c r="BX130" s="204"/>
      <c r="BY130" s="204"/>
      <c r="BZ130" s="204"/>
      <c r="CA130" s="204"/>
      <c r="CB130" s="204"/>
      <c r="CC130" s="204"/>
      <c r="CD130" s="204"/>
      <c r="CE130" s="204"/>
      <c r="CF130" s="204"/>
      <c r="CG130" s="204"/>
      <c r="CH130" s="204"/>
      <c r="CI130" s="204"/>
      <c r="CJ130" s="204"/>
      <c r="CK130" s="204"/>
      <c r="CL130" s="204"/>
      <c r="CM130" s="204"/>
      <c r="CN130" s="204"/>
      <c r="CO130" s="204"/>
      <c r="CP130" s="204"/>
      <c r="CQ130" s="204"/>
      <c r="CR130" s="204"/>
      <c r="CS130" s="204"/>
      <c r="CT130" s="204"/>
      <c r="CU130" s="204"/>
      <c r="CV130" s="204"/>
      <c r="CW130" s="204"/>
      <c r="CX130" s="204"/>
      <c r="CY130" s="204"/>
      <c r="CZ130" s="204"/>
      <c r="DA130" s="204"/>
      <c r="DB130" s="204"/>
      <c r="DC130" s="204"/>
      <c r="DD130" s="204"/>
      <c r="DE130" s="204"/>
      <c r="DF130" s="204"/>
      <c r="DG130" s="204"/>
      <c r="DH130" s="204"/>
      <c r="DI130" s="204"/>
      <c r="DJ130" s="204"/>
      <c r="DK130" s="204"/>
      <c r="DL130" s="204"/>
      <c r="DM130" s="204"/>
      <c r="DN130" s="204"/>
      <c r="DO130" s="204"/>
      <c r="DP130" s="204"/>
      <c r="DQ130" s="204"/>
      <c r="DR130" s="204"/>
      <c r="DS130" s="204"/>
      <c r="DT130" s="204"/>
      <c r="DU130" s="204"/>
      <c r="DV130" s="204"/>
      <c r="DW130" s="204"/>
      <c r="DX130" s="204"/>
      <c r="DY130" s="204"/>
      <c r="DZ130" s="204"/>
      <c r="EA130" s="204"/>
      <c r="EB130" s="204"/>
      <c r="EC130" s="204"/>
      <c r="ED130" s="204"/>
      <c r="EE130" s="204"/>
      <c r="EF130" s="204"/>
      <c r="EG130" s="204"/>
      <c r="EH130" s="204"/>
      <c r="EI130" s="204"/>
      <c r="EJ130" s="204"/>
      <c r="EK130" s="204"/>
      <c r="EL130" s="204"/>
    </row>
    <row r="131" spans="1:142" s="205" customFormat="1" x14ac:dyDescent="0.3">
      <c r="A131" s="965"/>
      <c r="B131" s="971"/>
      <c r="C131" s="971"/>
      <c r="D131" s="972"/>
      <c r="E131" s="973"/>
      <c r="F131" s="968"/>
      <c r="G131" s="969"/>
      <c r="H131" s="965"/>
      <c r="I131" s="965"/>
      <c r="J131" s="970"/>
      <c r="K131" s="204"/>
      <c r="L131" s="204"/>
      <c r="M131" s="204"/>
      <c r="N131" s="204"/>
      <c r="O131" s="204"/>
      <c r="P131" s="204"/>
      <c r="Q131" s="204"/>
      <c r="R131" s="204"/>
      <c r="S131" s="204"/>
      <c r="T131" s="204"/>
      <c r="U131" s="204"/>
      <c r="V131" s="204"/>
      <c r="W131" s="204"/>
      <c r="X131" s="204"/>
      <c r="Y131" s="204"/>
      <c r="Z131" s="204"/>
      <c r="AA131" s="204"/>
      <c r="AB131" s="204"/>
      <c r="AC131" s="204"/>
      <c r="AD131" s="204"/>
      <c r="AE131" s="204"/>
      <c r="AF131" s="204"/>
      <c r="AG131" s="204"/>
      <c r="AH131" s="204"/>
      <c r="AI131" s="204"/>
      <c r="AJ131" s="204"/>
      <c r="AK131" s="204"/>
      <c r="AL131" s="204"/>
      <c r="AM131" s="204"/>
      <c r="AN131" s="204"/>
      <c r="AO131" s="204"/>
      <c r="AP131" s="204"/>
      <c r="AQ131" s="204"/>
      <c r="AR131" s="204"/>
      <c r="AS131" s="204"/>
      <c r="AT131" s="204"/>
      <c r="AU131" s="204"/>
      <c r="AV131" s="204"/>
      <c r="AW131" s="204"/>
      <c r="AX131" s="204"/>
      <c r="AY131" s="204"/>
      <c r="AZ131" s="204"/>
      <c r="BA131" s="204"/>
      <c r="BB131" s="204"/>
      <c r="BC131" s="204"/>
      <c r="BD131" s="204"/>
      <c r="BE131" s="204"/>
      <c r="BF131" s="204"/>
      <c r="BG131" s="204"/>
      <c r="BH131" s="204"/>
      <c r="BI131" s="204"/>
      <c r="BJ131" s="204"/>
      <c r="BK131" s="204"/>
      <c r="BL131" s="204"/>
      <c r="BM131" s="204"/>
      <c r="BN131" s="204"/>
      <c r="BO131" s="204"/>
      <c r="BP131" s="204"/>
      <c r="BQ131" s="204"/>
      <c r="BR131" s="204"/>
      <c r="BS131" s="204"/>
      <c r="BT131" s="204"/>
      <c r="BU131" s="204"/>
      <c r="BV131" s="204"/>
      <c r="BW131" s="204"/>
      <c r="BX131" s="204"/>
      <c r="BY131" s="204"/>
      <c r="BZ131" s="204"/>
      <c r="CA131" s="204"/>
      <c r="CB131" s="204"/>
      <c r="CC131" s="204"/>
      <c r="CD131" s="204"/>
      <c r="CE131" s="204"/>
      <c r="CF131" s="204"/>
      <c r="CG131" s="204"/>
      <c r="CH131" s="204"/>
      <c r="CI131" s="204"/>
      <c r="CJ131" s="204"/>
      <c r="CK131" s="204"/>
      <c r="CL131" s="204"/>
      <c r="CM131" s="204"/>
      <c r="CN131" s="204"/>
      <c r="CO131" s="204"/>
      <c r="CP131" s="204"/>
      <c r="CQ131" s="204"/>
      <c r="CR131" s="204"/>
      <c r="CS131" s="204"/>
      <c r="CT131" s="204"/>
      <c r="CU131" s="204"/>
      <c r="CV131" s="204"/>
      <c r="CW131" s="204"/>
      <c r="CX131" s="204"/>
      <c r="CY131" s="204"/>
      <c r="CZ131" s="204"/>
      <c r="DA131" s="204"/>
      <c r="DB131" s="204"/>
      <c r="DC131" s="204"/>
      <c r="DD131" s="204"/>
      <c r="DE131" s="204"/>
      <c r="DF131" s="204"/>
      <c r="DG131" s="204"/>
      <c r="DH131" s="204"/>
      <c r="DI131" s="204"/>
      <c r="DJ131" s="204"/>
      <c r="DK131" s="204"/>
      <c r="DL131" s="204"/>
      <c r="DM131" s="204"/>
      <c r="DN131" s="204"/>
      <c r="DO131" s="204"/>
      <c r="DP131" s="204"/>
      <c r="DQ131" s="204"/>
      <c r="DR131" s="204"/>
      <c r="DS131" s="204"/>
      <c r="DT131" s="204"/>
      <c r="DU131" s="204"/>
      <c r="DV131" s="204"/>
      <c r="DW131" s="204"/>
      <c r="DX131" s="204"/>
      <c r="DY131" s="204"/>
      <c r="DZ131" s="204"/>
      <c r="EA131" s="204"/>
      <c r="EB131" s="204"/>
      <c r="EC131" s="204"/>
      <c r="ED131" s="204"/>
      <c r="EE131" s="204"/>
      <c r="EF131" s="204"/>
      <c r="EG131" s="204"/>
      <c r="EH131" s="204"/>
      <c r="EI131" s="204"/>
      <c r="EJ131" s="204"/>
      <c r="EK131" s="204"/>
      <c r="EL131" s="204"/>
    </row>
    <row r="132" spans="1:142" s="205" customFormat="1" x14ac:dyDescent="0.3">
      <c r="A132" s="965"/>
      <c r="B132" s="971"/>
      <c r="C132" s="971"/>
      <c r="D132" s="972"/>
      <c r="E132" s="973"/>
      <c r="F132" s="968"/>
      <c r="G132" s="969"/>
      <c r="H132" s="965"/>
      <c r="I132" s="965"/>
      <c r="J132" s="970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W132" s="204"/>
      <c r="X132" s="204"/>
      <c r="Y132" s="204"/>
      <c r="Z132" s="204"/>
      <c r="AA132" s="204"/>
      <c r="AB132" s="204"/>
      <c r="AC132" s="204"/>
      <c r="AD132" s="204"/>
      <c r="AE132" s="204"/>
      <c r="AF132" s="204"/>
      <c r="AG132" s="204"/>
      <c r="AH132" s="204"/>
      <c r="AI132" s="204"/>
      <c r="AJ132" s="204"/>
      <c r="AK132" s="204"/>
      <c r="AL132" s="204"/>
      <c r="AM132" s="204"/>
      <c r="AN132" s="204"/>
      <c r="AO132" s="204"/>
      <c r="AP132" s="204"/>
      <c r="AQ132" s="204"/>
      <c r="AR132" s="204"/>
      <c r="AS132" s="204"/>
      <c r="AT132" s="204"/>
      <c r="AU132" s="204"/>
      <c r="AV132" s="204"/>
      <c r="AW132" s="204"/>
      <c r="AX132" s="204"/>
      <c r="AY132" s="204"/>
      <c r="AZ132" s="204"/>
      <c r="BA132" s="204"/>
      <c r="BB132" s="204"/>
      <c r="BC132" s="204"/>
      <c r="BD132" s="204"/>
      <c r="BE132" s="204"/>
      <c r="BF132" s="204"/>
      <c r="BG132" s="204"/>
      <c r="BH132" s="204"/>
      <c r="BI132" s="204"/>
      <c r="BJ132" s="204"/>
      <c r="BK132" s="204"/>
      <c r="BL132" s="204"/>
      <c r="BM132" s="204"/>
      <c r="BN132" s="204"/>
      <c r="BO132" s="204"/>
      <c r="BP132" s="204"/>
      <c r="BQ132" s="204"/>
      <c r="BR132" s="204"/>
      <c r="BS132" s="204"/>
      <c r="BT132" s="204"/>
      <c r="BU132" s="204"/>
      <c r="BV132" s="204"/>
      <c r="BW132" s="204"/>
      <c r="BX132" s="204"/>
      <c r="BY132" s="204"/>
      <c r="BZ132" s="204"/>
      <c r="CA132" s="204"/>
      <c r="CB132" s="204"/>
      <c r="CC132" s="204"/>
      <c r="CD132" s="204"/>
      <c r="CE132" s="204"/>
      <c r="CF132" s="204"/>
      <c r="CG132" s="204"/>
      <c r="CH132" s="204"/>
      <c r="CI132" s="204"/>
      <c r="CJ132" s="204"/>
      <c r="CK132" s="204"/>
      <c r="CL132" s="204"/>
      <c r="CM132" s="204"/>
      <c r="CN132" s="204"/>
      <c r="CO132" s="204"/>
      <c r="CP132" s="204"/>
      <c r="CQ132" s="204"/>
      <c r="CR132" s="204"/>
      <c r="CS132" s="204"/>
      <c r="CT132" s="204"/>
      <c r="CU132" s="204"/>
      <c r="CV132" s="204"/>
      <c r="CW132" s="204"/>
      <c r="CX132" s="204"/>
      <c r="CY132" s="204"/>
      <c r="CZ132" s="204"/>
      <c r="DA132" s="204"/>
      <c r="DB132" s="204"/>
      <c r="DC132" s="204"/>
      <c r="DD132" s="204"/>
      <c r="DE132" s="204"/>
      <c r="DF132" s="204"/>
      <c r="DG132" s="204"/>
      <c r="DH132" s="204"/>
      <c r="DI132" s="204"/>
      <c r="DJ132" s="204"/>
      <c r="DK132" s="204"/>
      <c r="DL132" s="204"/>
      <c r="DM132" s="204"/>
      <c r="DN132" s="204"/>
      <c r="DO132" s="204"/>
      <c r="DP132" s="204"/>
      <c r="DQ132" s="204"/>
      <c r="DR132" s="204"/>
      <c r="DS132" s="204"/>
      <c r="DT132" s="204"/>
      <c r="DU132" s="204"/>
      <c r="DV132" s="204"/>
      <c r="DW132" s="204"/>
      <c r="DX132" s="204"/>
      <c r="DY132" s="204"/>
      <c r="DZ132" s="204"/>
      <c r="EA132" s="204"/>
      <c r="EB132" s="204"/>
      <c r="EC132" s="204"/>
      <c r="ED132" s="204"/>
      <c r="EE132" s="204"/>
      <c r="EF132" s="204"/>
      <c r="EG132" s="204"/>
      <c r="EH132" s="204"/>
      <c r="EI132" s="204"/>
      <c r="EJ132" s="204"/>
      <c r="EK132" s="204"/>
      <c r="EL132" s="204"/>
    </row>
    <row r="133" spans="1:142" s="205" customFormat="1" x14ac:dyDescent="0.3">
      <c r="A133" s="965"/>
      <c r="B133" s="971"/>
      <c r="C133" s="971"/>
      <c r="D133" s="972"/>
      <c r="E133" s="973"/>
      <c r="F133" s="968"/>
      <c r="G133" s="969"/>
      <c r="H133" s="965"/>
      <c r="I133" s="965"/>
      <c r="J133" s="970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204"/>
      <c r="AP133" s="204"/>
      <c r="AQ133" s="204"/>
      <c r="AR133" s="204"/>
      <c r="AS133" s="204"/>
      <c r="AT133" s="204"/>
      <c r="AU133" s="204"/>
      <c r="AV133" s="204"/>
      <c r="AW133" s="204"/>
      <c r="AX133" s="204"/>
      <c r="AY133" s="204"/>
      <c r="AZ133" s="204"/>
      <c r="BA133" s="204"/>
      <c r="BB133" s="204"/>
      <c r="BC133" s="204"/>
      <c r="BD133" s="204"/>
      <c r="BE133" s="204"/>
      <c r="BF133" s="204"/>
      <c r="BG133" s="204"/>
      <c r="BH133" s="204"/>
      <c r="BI133" s="204"/>
      <c r="BJ133" s="204"/>
      <c r="BK133" s="204"/>
      <c r="BL133" s="204"/>
      <c r="BM133" s="204"/>
      <c r="BN133" s="204"/>
      <c r="BO133" s="204"/>
      <c r="BP133" s="204"/>
      <c r="BQ133" s="204"/>
      <c r="BR133" s="204"/>
      <c r="BS133" s="204"/>
      <c r="BT133" s="204"/>
      <c r="BU133" s="204"/>
      <c r="BV133" s="204"/>
      <c r="BW133" s="204"/>
      <c r="BX133" s="204"/>
      <c r="BY133" s="204"/>
      <c r="BZ133" s="204"/>
      <c r="CA133" s="204"/>
      <c r="CB133" s="204"/>
      <c r="CC133" s="204"/>
      <c r="CD133" s="204"/>
      <c r="CE133" s="204"/>
      <c r="CF133" s="204"/>
      <c r="CG133" s="204"/>
      <c r="CH133" s="204"/>
      <c r="CI133" s="204"/>
      <c r="CJ133" s="204"/>
      <c r="CK133" s="204"/>
      <c r="CL133" s="204"/>
      <c r="CM133" s="204"/>
      <c r="CN133" s="204"/>
      <c r="CO133" s="204"/>
      <c r="CP133" s="204"/>
      <c r="CQ133" s="204"/>
      <c r="CR133" s="204"/>
      <c r="CS133" s="204"/>
      <c r="CT133" s="204"/>
      <c r="CU133" s="204"/>
      <c r="CV133" s="204"/>
      <c r="CW133" s="204"/>
      <c r="CX133" s="204"/>
      <c r="CY133" s="204"/>
      <c r="CZ133" s="204"/>
      <c r="DA133" s="204"/>
      <c r="DB133" s="204"/>
      <c r="DC133" s="204"/>
      <c r="DD133" s="204"/>
      <c r="DE133" s="204"/>
      <c r="DF133" s="204"/>
      <c r="DG133" s="204"/>
      <c r="DH133" s="204"/>
      <c r="DI133" s="204"/>
      <c r="DJ133" s="204"/>
      <c r="DK133" s="204"/>
      <c r="DL133" s="204"/>
      <c r="DM133" s="204"/>
      <c r="DN133" s="204"/>
      <c r="DO133" s="204"/>
      <c r="DP133" s="204"/>
      <c r="DQ133" s="204"/>
      <c r="DR133" s="204"/>
      <c r="DS133" s="204"/>
      <c r="DT133" s="204"/>
      <c r="DU133" s="204"/>
      <c r="DV133" s="204"/>
      <c r="DW133" s="204"/>
      <c r="DX133" s="204"/>
      <c r="DY133" s="204"/>
      <c r="DZ133" s="204"/>
      <c r="EA133" s="204"/>
      <c r="EB133" s="204"/>
      <c r="EC133" s="204"/>
      <c r="ED133" s="204"/>
      <c r="EE133" s="204"/>
      <c r="EF133" s="204"/>
      <c r="EG133" s="204"/>
      <c r="EH133" s="204"/>
      <c r="EI133" s="204"/>
      <c r="EJ133" s="204"/>
      <c r="EK133" s="204"/>
      <c r="EL133" s="204"/>
    </row>
    <row r="134" spans="1:142" s="205" customFormat="1" x14ac:dyDescent="0.3">
      <c r="A134" s="965"/>
      <c r="B134" s="971"/>
      <c r="C134" s="971"/>
      <c r="D134" s="972"/>
      <c r="E134" s="973"/>
      <c r="F134" s="968"/>
      <c r="G134" s="969"/>
      <c r="H134" s="965"/>
      <c r="I134" s="965"/>
      <c r="J134" s="970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204"/>
      <c r="AP134" s="204"/>
      <c r="AQ134" s="204"/>
      <c r="AR134" s="204"/>
      <c r="AS134" s="204"/>
      <c r="AT134" s="204"/>
      <c r="AU134" s="204"/>
      <c r="AV134" s="204"/>
      <c r="AW134" s="204"/>
      <c r="AX134" s="204"/>
      <c r="AY134" s="204"/>
      <c r="AZ134" s="204"/>
      <c r="BA134" s="204"/>
      <c r="BB134" s="204"/>
      <c r="BC134" s="204"/>
      <c r="BD134" s="204"/>
      <c r="BE134" s="204"/>
      <c r="BF134" s="204"/>
      <c r="BG134" s="204"/>
      <c r="BH134" s="204"/>
      <c r="BI134" s="204"/>
      <c r="BJ134" s="204"/>
      <c r="BK134" s="204"/>
      <c r="BL134" s="204"/>
      <c r="BM134" s="204"/>
      <c r="BN134" s="204"/>
      <c r="BO134" s="204"/>
      <c r="BP134" s="204"/>
      <c r="BQ134" s="204"/>
      <c r="BR134" s="204"/>
      <c r="BS134" s="204"/>
      <c r="BT134" s="204"/>
      <c r="BU134" s="204"/>
      <c r="BV134" s="204"/>
      <c r="BW134" s="204"/>
      <c r="BX134" s="204"/>
      <c r="BY134" s="204"/>
      <c r="BZ134" s="204"/>
      <c r="CA134" s="204"/>
      <c r="CB134" s="204"/>
      <c r="CC134" s="204"/>
      <c r="CD134" s="204"/>
      <c r="CE134" s="204"/>
      <c r="CF134" s="204"/>
      <c r="CG134" s="204"/>
      <c r="CH134" s="204"/>
      <c r="CI134" s="204"/>
      <c r="CJ134" s="204"/>
      <c r="CK134" s="204"/>
      <c r="CL134" s="204"/>
      <c r="CM134" s="204"/>
      <c r="CN134" s="204"/>
      <c r="CO134" s="204"/>
      <c r="CP134" s="204"/>
      <c r="CQ134" s="204"/>
      <c r="CR134" s="204"/>
      <c r="CS134" s="204"/>
      <c r="CT134" s="204"/>
      <c r="CU134" s="204"/>
      <c r="CV134" s="204"/>
      <c r="CW134" s="204"/>
      <c r="CX134" s="204"/>
      <c r="CY134" s="204"/>
      <c r="CZ134" s="204"/>
      <c r="DA134" s="204"/>
      <c r="DB134" s="204"/>
      <c r="DC134" s="204"/>
      <c r="DD134" s="204"/>
      <c r="DE134" s="204"/>
      <c r="DF134" s="204"/>
      <c r="DG134" s="204"/>
      <c r="DH134" s="204"/>
      <c r="DI134" s="204"/>
      <c r="DJ134" s="204"/>
      <c r="DK134" s="204"/>
      <c r="DL134" s="204"/>
      <c r="DM134" s="204"/>
      <c r="DN134" s="204"/>
      <c r="DO134" s="204"/>
      <c r="DP134" s="204"/>
      <c r="DQ134" s="204"/>
      <c r="DR134" s="204"/>
      <c r="DS134" s="204"/>
      <c r="DT134" s="204"/>
      <c r="DU134" s="204"/>
      <c r="DV134" s="204"/>
      <c r="DW134" s="204"/>
      <c r="DX134" s="204"/>
      <c r="DY134" s="204"/>
      <c r="DZ134" s="204"/>
      <c r="EA134" s="204"/>
      <c r="EB134" s="204"/>
      <c r="EC134" s="204"/>
      <c r="ED134" s="204"/>
      <c r="EE134" s="204"/>
      <c r="EF134" s="204"/>
      <c r="EG134" s="204"/>
      <c r="EH134" s="204"/>
      <c r="EI134" s="204"/>
      <c r="EJ134" s="204"/>
      <c r="EK134" s="204"/>
      <c r="EL134" s="204"/>
    </row>
    <row r="135" spans="1:142" s="205" customFormat="1" x14ac:dyDescent="0.3">
      <c r="A135" s="965"/>
      <c r="B135" s="971"/>
      <c r="C135" s="971"/>
      <c r="D135" s="972"/>
      <c r="E135" s="973"/>
      <c r="F135" s="968"/>
      <c r="G135" s="969"/>
      <c r="H135" s="965"/>
      <c r="I135" s="965"/>
      <c r="J135" s="970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W135" s="204"/>
      <c r="X135" s="204"/>
      <c r="Y135" s="204"/>
      <c r="Z135" s="204"/>
      <c r="AA135" s="204"/>
      <c r="AB135" s="204"/>
      <c r="AC135" s="204"/>
      <c r="AD135" s="204"/>
      <c r="AE135" s="204"/>
      <c r="AF135" s="204"/>
      <c r="AG135" s="204"/>
      <c r="AH135" s="204"/>
      <c r="AI135" s="204"/>
      <c r="AJ135" s="204"/>
      <c r="AK135" s="204"/>
      <c r="AL135" s="204"/>
      <c r="AM135" s="204"/>
      <c r="AN135" s="204"/>
      <c r="AO135" s="204"/>
      <c r="AP135" s="204"/>
      <c r="AQ135" s="204"/>
      <c r="AR135" s="204"/>
      <c r="AS135" s="204"/>
      <c r="AT135" s="204"/>
      <c r="AU135" s="204"/>
      <c r="AV135" s="204"/>
      <c r="AW135" s="204"/>
      <c r="AX135" s="204"/>
      <c r="AY135" s="204"/>
      <c r="AZ135" s="204"/>
      <c r="BA135" s="204"/>
      <c r="BB135" s="204"/>
      <c r="BC135" s="204"/>
      <c r="BD135" s="204"/>
      <c r="BE135" s="204"/>
      <c r="BF135" s="204"/>
      <c r="BG135" s="204"/>
      <c r="BH135" s="204"/>
      <c r="BI135" s="204"/>
      <c r="BJ135" s="204"/>
      <c r="BK135" s="204"/>
      <c r="BL135" s="204"/>
      <c r="BM135" s="204"/>
      <c r="BN135" s="204"/>
      <c r="BO135" s="204"/>
      <c r="BP135" s="204"/>
      <c r="BQ135" s="204"/>
      <c r="BR135" s="204"/>
      <c r="BS135" s="204"/>
      <c r="BT135" s="204"/>
      <c r="BU135" s="204"/>
      <c r="BV135" s="204"/>
      <c r="BW135" s="204"/>
      <c r="BX135" s="204"/>
      <c r="BY135" s="204"/>
      <c r="BZ135" s="204"/>
      <c r="CA135" s="204"/>
      <c r="CB135" s="204"/>
      <c r="CC135" s="204"/>
      <c r="CD135" s="204"/>
      <c r="CE135" s="204"/>
      <c r="CF135" s="204"/>
      <c r="CG135" s="204"/>
      <c r="CH135" s="204"/>
      <c r="CI135" s="204"/>
      <c r="CJ135" s="204"/>
      <c r="CK135" s="204"/>
      <c r="CL135" s="204"/>
      <c r="CM135" s="204"/>
      <c r="CN135" s="204"/>
      <c r="CO135" s="204"/>
      <c r="CP135" s="204"/>
      <c r="CQ135" s="204"/>
      <c r="CR135" s="204"/>
      <c r="CS135" s="204"/>
      <c r="CT135" s="204"/>
      <c r="CU135" s="204"/>
      <c r="CV135" s="204"/>
      <c r="CW135" s="204"/>
      <c r="CX135" s="204"/>
      <c r="CY135" s="204"/>
      <c r="CZ135" s="204"/>
      <c r="DA135" s="204"/>
      <c r="DB135" s="204"/>
      <c r="DC135" s="204"/>
      <c r="DD135" s="204"/>
      <c r="DE135" s="204"/>
      <c r="DF135" s="204"/>
      <c r="DG135" s="204"/>
      <c r="DH135" s="204"/>
      <c r="DI135" s="204"/>
      <c r="DJ135" s="204"/>
      <c r="DK135" s="204"/>
      <c r="DL135" s="204"/>
      <c r="DM135" s="204"/>
      <c r="DN135" s="204"/>
      <c r="DO135" s="204"/>
      <c r="DP135" s="204"/>
      <c r="DQ135" s="204"/>
      <c r="DR135" s="204"/>
      <c r="DS135" s="204"/>
      <c r="DT135" s="204"/>
      <c r="DU135" s="204"/>
      <c r="DV135" s="204"/>
      <c r="DW135" s="204"/>
      <c r="DX135" s="204"/>
      <c r="DY135" s="204"/>
      <c r="DZ135" s="204"/>
      <c r="EA135" s="204"/>
      <c r="EB135" s="204"/>
      <c r="EC135" s="204"/>
      <c r="ED135" s="204"/>
      <c r="EE135" s="204"/>
      <c r="EF135" s="204"/>
      <c r="EG135" s="204"/>
      <c r="EH135" s="204"/>
      <c r="EI135" s="204"/>
      <c r="EJ135" s="204"/>
      <c r="EK135" s="204"/>
      <c r="EL135" s="204"/>
    </row>
    <row r="136" spans="1:142" s="205" customFormat="1" x14ac:dyDescent="0.3">
      <c r="A136" s="965"/>
      <c r="B136" s="971"/>
      <c r="C136" s="971"/>
      <c r="D136" s="972"/>
      <c r="E136" s="973"/>
      <c r="F136" s="968"/>
      <c r="G136" s="969"/>
      <c r="H136" s="965"/>
      <c r="I136" s="965"/>
      <c r="J136" s="970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4"/>
      <c r="Y136" s="204"/>
      <c r="Z136" s="204"/>
      <c r="AA136" s="204"/>
      <c r="AB136" s="204"/>
      <c r="AC136" s="204"/>
      <c r="AD136" s="204"/>
      <c r="AE136" s="204"/>
      <c r="AF136" s="204"/>
      <c r="AG136" s="204"/>
      <c r="AH136" s="204"/>
      <c r="AI136" s="204"/>
      <c r="AJ136" s="204"/>
      <c r="AK136" s="204"/>
      <c r="AL136" s="204"/>
      <c r="AM136" s="204"/>
      <c r="AN136" s="204"/>
      <c r="AO136" s="204"/>
      <c r="AP136" s="204"/>
      <c r="AQ136" s="204"/>
      <c r="AR136" s="204"/>
      <c r="AS136" s="204"/>
      <c r="AT136" s="204"/>
      <c r="AU136" s="204"/>
      <c r="AV136" s="204"/>
      <c r="AW136" s="204"/>
      <c r="AX136" s="204"/>
      <c r="AY136" s="204"/>
      <c r="AZ136" s="204"/>
      <c r="BA136" s="204"/>
      <c r="BB136" s="204"/>
      <c r="BC136" s="204"/>
      <c r="BD136" s="204"/>
      <c r="BE136" s="204"/>
      <c r="BF136" s="204"/>
      <c r="BG136" s="204"/>
      <c r="BH136" s="204"/>
      <c r="BI136" s="204"/>
      <c r="BJ136" s="204"/>
      <c r="BK136" s="204"/>
      <c r="BL136" s="204"/>
      <c r="BM136" s="204"/>
      <c r="BN136" s="204"/>
      <c r="BO136" s="204"/>
      <c r="BP136" s="204"/>
      <c r="BQ136" s="204"/>
      <c r="BR136" s="204"/>
      <c r="BS136" s="204"/>
      <c r="BT136" s="204"/>
      <c r="BU136" s="204"/>
      <c r="BV136" s="204"/>
      <c r="BW136" s="204"/>
      <c r="BX136" s="204"/>
      <c r="BY136" s="204"/>
      <c r="BZ136" s="204"/>
      <c r="CA136" s="204"/>
      <c r="CB136" s="204"/>
      <c r="CC136" s="204"/>
      <c r="CD136" s="204"/>
      <c r="CE136" s="204"/>
      <c r="CF136" s="204"/>
      <c r="CG136" s="204"/>
      <c r="CH136" s="204"/>
      <c r="CI136" s="204"/>
      <c r="CJ136" s="204"/>
      <c r="CK136" s="204"/>
      <c r="CL136" s="204"/>
      <c r="CM136" s="204"/>
      <c r="CN136" s="204"/>
      <c r="CO136" s="204"/>
      <c r="CP136" s="204"/>
      <c r="CQ136" s="204"/>
      <c r="CR136" s="204"/>
      <c r="CS136" s="204"/>
      <c r="CT136" s="204"/>
      <c r="CU136" s="204"/>
      <c r="CV136" s="204"/>
      <c r="CW136" s="204"/>
      <c r="CX136" s="204"/>
      <c r="CY136" s="204"/>
      <c r="CZ136" s="204"/>
      <c r="DA136" s="204"/>
      <c r="DB136" s="204"/>
      <c r="DC136" s="204"/>
      <c r="DD136" s="204"/>
      <c r="DE136" s="204"/>
      <c r="DF136" s="204"/>
      <c r="DG136" s="204"/>
      <c r="DH136" s="204"/>
      <c r="DI136" s="204"/>
      <c r="DJ136" s="204"/>
      <c r="DK136" s="204"/>
      <c r="DL136" s="204"/>
      <c r="DM136" s="204"/>
      <c r="DN136" s="204"/>
      <c r="DO136" s="204"/>
      <c r="DP136" s="204"/>
      <c r="DQ136" s="204"/>
      <c r="DR136" s="204"/>
      <c r="DS136" s="204"/>
      <c r="DT136" s="204"/>
      <c r="DU136" s="204"/>
      <c r="DV136" s="204"/>
      <c r="DW136" s="204"/>
      <c r="DX136" s="204"/>
      <c r="DY136" s="204"/>
      <c r="DZ136" s="204"/>
      <c r="EA136" s="204"/>
      <c r="EB136" s="204"/>
      <c r="EC136" s="204"/>
      <c r="ED136" s="204"/>
      <c r="EE136" s="204"/>
      <c r="EF136" s="204"/>
      <c r="EG136" s="204"/>
      <c r="EH136" s="204"/>
      <c r="EI136" s="204"/>
      <c r="EJ136" s="204"/>
      <c r="EK136" s="204"/>
      <c r="EL136" s="204"/>
    </row>
    <row r="137" spans="1:142" s="205" customFormat="1" x14ac:dyDescent="0.3">
      <c r="A137" s="965"/>
      <c r="B137" s="971"/>
      <c r="C137" s="971"/>
      <c r="D137" s="972"/>
      <c r="E137" s="973"/>
      <c r="F137" s="968"/>
      <c r="G137" s="969"/>
      <c r="H137" s="965"/>
      <c r="I137" s="965"/>
      <c r="J137" s="970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W137" s="204"/>
      <c r="X137" s="204"/>
      <c r="Y137" s="204"/>
      <c r="Z137" s="204"/>
      <c r="AA137" s="204"/>
      <c r="AB137" s="204"/>
      <c r="AC137" s="204"/>
      <c r="AD137" s="204"/>
      <c r="AE137" s="204"/>
      <c r="AF137" s="204"/>
      <c r="AG137" s="204"/>
      <c r="AH137" s="204"/>
      <c r="AI137" s="204"/>
      <c r="AJ137" s="204"/>
      <c r="AK137" s="204"/>
      <c r="AL137" s="204"/>
      <c r="AM137" s="204"/>
      <c r="AN137" s="204"/>
      <c r="AO137" s="204"/>
      <c r="AP137" s="204"/>
      <c r="AQ137" s="204"/>
      <c r="AR137" s="204"/>
      <c r="AS137" s="204"/>
      <c r="AT137" s="204"/>
      <c r="AU137" s="204"/>
      <c r="AV137" s="204"/>
      <c r="AW137" s="204"/>
      <c r="AX137" s="204"/>
      <c r="AY137" s="204"/>
      <c r="AZ137" s="204"/>
      <c r="BA137" s="204"/>
      <c r="BB137" s="204"/>
      <c r="BC137" s="204"/>
      <c r="BD137" s="204"/>
      <c r="BE137" s="204"/>
      <c r="BF137" s="204"/>
      <c r="BG137" s="204"/>
      <c r="BH137" s="204"/>
      <c r="BI137" s="204"/>
      <c r="BJ137" s="204"/>
      <c r="BK137" s="204"/>
      <c r="BL137" s="204"/>
      <c r="BM137" s="204"/>
      <c r="BN137" s="204"/>
      <c r="BO137" s="204"/>
      <c r="BP137" s="204"/>
      <c r="BQ137" s="204"/>
      <c r="BR137" s="204"/>
      <c r="BS137" s="204"/>
      <c r="BT137" s="204"/>
      <c r="BU137" s="204"/>
      <c r="BV137" s="204"/>
      <c r="BW137" s="204"/>
      <c r="BX137" s="204"/>
      <c r="BY137" s="204"/>
      <c r="BZ137" s="204"/>
      <c r="CA137" s="204"/>
      <c r="CB137" s="204"/>
      <c r="CC137" s="204"/>
      <c r="CD137" s="204"/>
      <c r="CE137" s="204"/>
      <c r="CF137" s="204"/>
      <c r="CG137" s="204"/>
      <c r="CH137" s="204"/>
      <c r="CI137" s="204"/>
      <c r="CJ137" s="204"/>
      <c r="CK137" s="204"/>
      <c r="CL137" s="204"/>
      <c r="CM137" s="204"/>
      <c r="CN137" s="204"/>
      <c r="CO137" s="204"/>
      <c r="CP137" s="204"/>
      <c r="CQ137" s="204"/>
      <c r="CR137" s="204"/>
      <c r="CS137" s="204"/>
      <c r="CT137" s="204"/>
      <c r="CU137" s="204"/>
      <c r="CV137" s="204"/>
      <c r="CW137" s="204"/>
      <c r="CX137" s="204"/>
      <c r="CY137" s="204"/>
      <c r="CZ137" s="204"/>
      <c r="DA137" s="204"/>
      <c r="DB137" s="204"/>
      <c r="DC137" s="204"/>
      <c r="DD137" s="204"/>
      <c r="DE137" s="204"/>
      <c r="DF137" s="204"/>
      <c r="DG137" s="204"/>
      <c r="DH137" s="204"/>
      <c r="DI137" s="204"/>
      <c r="DJ137" s="204"/>
      <c r="DK137" s="204"/>
      <c r="DL137" s="204"/>
      <c r="DM137" s="204"/>
      <c r="DN137" s="204"/>
      <c r="DO137" s="204"/>
      <c r="DP137" s="204"/>
      <c r="DQ137" s="204"/>
      <c r="DR137" s="204"/>
      <c r="DS137" s="204"/>
      <c r="DT137" s="204"/>
      <c r="DU137" s="204"/>
      <c r="DV137" s="204"/>
      <c r="DW137" s="204"/>
      <c r="DX137" s="204"/>
      <c r="DY137" s="204"/>
      <c r="DZ137" s="204"/>
      <c r="EA137" s="204"/>
      <c r="EB137" s="204"/>
      <c r="EC137" s="204"/>
      <c r="ED137" s="204"/>
      <c r="EE137" s="204"/>
      <c r="EF137" s="204"/>
      <c r="EG137" s="204"/>
      <c r="EH137" s="204"/>
      <c r="EI137" s="204"/>
      <c r="EJ137" s="204"/>
      <c r="EK137" s="204"/>
      <c r="EL137" s="204"/>
    </row>
    <row r="138" spans="1:142" s="205" customFormat="1" x14ac:dyDescent="0.3">
      <c r="A138" s="965"/>
      <c r="B138" s="971"/>
      <c r="C138" s="971"/>
      <c r="D138" s="972"/>
      <c r="E138" s="973"/>
      <c r="F138" s="968"/>
      <c r="G138" s="969"/>
      <c r="H138" s="965"/>
      <c r="I138" s="965"/>
      <c r="J138" s="970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  <c r="W138" s="204"/>
      <c r="X138" s="204"/>
      <c r="Y138" s="204"/>
      <c r="Z138" s="204"/>
      <c r="AA138" s="204"/>
      <c r="AB138" s="204"/>
      <c r="AC138" s="204"/>
      <c r="AD138" s="204"/>
      <c r="AE138" s="204"/>
      <c r="AF138" s="204"/>
      <c r="AG138" s="204"/>
      <c r="AH138" s="204"/>
      <c r="AI138" s="204"/>
      <c r="AJ138" s="204"/>
      <c r="AK138" s="204"/>
      <c r="AL138" s="204"/>
      <c r="AM138" s="204"/>
      <c r="AN138" s="204"/>
      <c r="AO138" s="204"/>
      <c r="AP138" s="204"/>
      <c r="AQ138" s="204"/>
      <c r="AR138" s="204"/>
      <c r="AS138" s="204"/>
      <c r="AT138" s="204"/>
      <c r="AU138" s="204"/>
      <c r="AV138" s="204"/>
      <c r="AW138" s="204"/>
      <c r="AX138" s="204"/>
      <c r="AY138" s="204"/>
      <c r="AZ138" s="204"/>
      <c r="BA138" s="204"/>
      <c r="BB138" s="204"/>
      <c r="BC138" s="204"/>
      <c r="BD138" s="204"/>
      <c r="BE138" s="204"/>
      <c r="BF138" s="204"/>
      <c r="BG138" s="204"/>
      <c r="BH138" s="204"/>
      <c r="BI138" s="204"/>
      <c r="BJ138" s="204"/>
      <c r="BK138" s="204"/>
      <c r="BL138" s="204"/>
      <c r="BM138" s="204"/>
      <c r="BN138" s="204"/>
      <c r="BO138" s="204"/>
      <c r="BP138" s="204"/>
      <c r="BQ138" s="204"/>
      <c r="BR138" s="204"/>
      <c r="BS138" s="204"/>
      <c r="BT138" s="204"/>
      <c r="BU138" s="204"/>
      <c r="BV138" s="204"/>
      <c r="BW138" s="204"/>
      <c r="BX138" s="204"/>
      <c r="BY138" s="204"/>
      <c r="BZ138" s="204"/>
      <c r="CA138" s="204"/>
      <c r="CB138" s="204"/>
      <c r="CC138" s="204"/>
      <c r="CD138" s="204"/>
      <c r="CE138" s="204"/>
      <c r="CF138" s="204"/>
      <c r="CG138" s="204"/>
      <c r="CH138" s="204"/>
      <c r="CI138" s="204"/>
      <c r="CJ138" s="204"/>
      <c r="CK138" s="204"/>
      <c r="CL138" s="204"/>
      <c r="CM138" s="204"/>
      <c r="CN138" s="204"/>
      <c r="CO138" s="204"/>
      <c r="CP138" s="204"/>
      <c r="CQ138" s="204"/>
      <c r="CR138" s="204"/>
      <c r="CS138" s="204"/>
      <c r="CT138" s="204"/>
      <c r="CU138" s="204"/>
      <c r="CV138" s="204"/>
      <c r="CW138" s="204"/>
      <c r="CX138" s="204"/>
      <c r="CY138" s="204"/>
      <c r="CZ138" s="204"/>
      <c r="DA138" s="204"/>
      <c r="DB138" s="204"/>
      <c r="DC138" s="204"/>
      <c r="DD138" s="204"/>
      <c r="DE138" s="204"/>
      <c r="DF138" s="204"/>
      <c r="DG138" s="204"/>
      <c r="DH138" s="204"/>
      <c r="DI138" s="204"/>
      <c r="DJ138" s="204"/>
      <c r="DK138" s="204"/>
      <c r="DL138" s="204"/>
      <c r="DM138" s="204"/>
      <c r="DN138" s="204"/>
      <c r="DO138" s="204"/>
      <c r="DP138" s="204"/>
      <c r="DQ138" s="204"/>
      <c r="DR138" s="204"/>
      <c r="DS138" s="204"/>
      <c r="DT138" s="204"/>
      <c r="DU138" s="204"/>
      <c r="DV138" s="204"/>
      <c r="DW138" s="204"/>
      <c r="DX138" s="204"/>
      <c r="DY138" s="204"/>
      <c r="DZ138" s="204"/>
      <c r="EA138" s="204"/>
      <c r="EB138" s="204"/>
      <c r="EC138" s="204"/>
      <c r="ED138" s="204"/>
      <c r="EE138" s="204"/>
      <c r="EF138" s="204"/>
      <c r="EG138" s="204"/>
      <c r="EH138" s="204"/>
      <c r="EI138" s="204"/>
      <c r="EJ138" s="204"/>
      <c r="EK138" s="204"/>
      <c r="EL138" s="204"/>
    </row>
    <row r="139" spans="1:142" s="205" customFormat="1" x14ac:dyDescent="0.3">
      <c r="A139" s="965"/>
      <c r="B139" s="971"/>
      <c r="C139" s="971"/>
      <c r="D139" s="972"/>
      <c r="E139" s="973"/>
      <c r="F139" s="968"/>
      <c r="G139" s="969"/>
      <c r="H139" s="965"/>
      <c r="I139" s="965"/>
      <c r="J139" s="970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  <c r="AG139" s="204"/>
      <c r="AH139" s="204"/>
      <c r="AI139" s="204"/>
      <c r="AJ139" s="204"/>
      <c r="AK139" s="204"/>
      <c r="AL139" s="204"/>
      <c r="AM139" s="204"/>
      <c r="AN139" s="204"/>
      <c r="AO139" s="204"/>
      <c r="AP139" s="204"/>
      <c r="AQ139" s="204"/>
      <c r="AR139" s="204"/>
      <c r="AS139" s="204"/>
      <c r="AT139" s="204"/>
      <c r="AU139" s="204"/>
      <c r="AV139" s="204"/>
      <c r="AW139" s="204"/>
      <c r="AX139" s="204"/>
      <c r="AY139" s="204"/>
      <c r="AZ139" s="204"/>
      <c r="BA139" s="204"/>
      <c r="BB139" s="204"/>
      <c r="BC139" s="204"/>
      <c r="BD139" s="204"/>
      <c r="BE139" s="204"/>
      <c r="BF139" s="204"/>
      <c r="BG139" s="204"/>
      <c r="BH139" s="204"/>
      <c r="BI139" s="204"/>
      <c r="BJ139" s="204"/>
      <c r="BK139" s="204"/>
      <c r="BL139" s="204"/>
      <c r="BM139" s="204"/>
      <c r="BN139" s="204"/>
      <c r="BO139" s="204"/>
      <c r="BP139" s="204"/>
      <c r="BQ139" s="204"/>
      <c r="BR139" s="204"/>
      <c r="BS139" s="204"/>
      <c r="BT139" s="204"/>
      <c r="BU139" s="204"/>
      <c r="BV139" s="204"/>
      <c r="BW139" s="204"/>
      <c r="BX139" s="204"/>
      <c r="BY139" s="204"/>
      <c r="BZ139" s="204"/>
      <c r="CA139" s="204"/>
      <c r="CB139" s="204"/>
      <c r="CC139" s="204"/>
      <c r="CD139" s="204"/>
      <c r="CE139" s="204"/>
      <c r="CF139" s="204"/>
      <c r="CG139" s="204"/>
      <c r="CH139" s="204"/>
      <c r="CI139" s="204"/>
      <c r="CJ139" s="204"/>
      <c r="CK139" s="204"/>
      <c r="CL139" s="204"/>
      <c r="CM139" s="204"/>
      <c r="CN139" s="204"/>
      <c r="CO139" s="204"/>
      <c r="CP139" s="204"/>
      <c r="CQ139" s="204"/>
      <c r="CR139" s="204"/>
      <c r="CS139" s="204"/>
      <c r="CT139" s="204"/>
      <c r="CU139" s="204"/>
      <c r="CV139" s="204"/>
      <c r="CW139" s="204"/>
      <c r="CX139" s="204"/>
      <c r="CY139" s="204"/>
      <c r="CZ139" s="204"/>
      <c r="DA139" s="204"/>
      <c r="DB139" s="204"/>
      <c r="DC139" s="204"/>
      <c r="DD139" s="204"/>
      <c r="DE139" s="204"/>
      <c r="DF139" s="204"/>
      <c r="DG139" s="204"/>
      <c r="DH139" s="204"/>
      <c r="DI139" s="204"/>
      <c r="DJ139" s="204"/>
      <c r="DK139" s="204"/>
      <c r="DL139" s="204"/>
      <c r="DM139" s="204"/>
      <c r="DN139" s="204"/>
      <c r="DO139" s="204"/>
      <c r="DP139" s="204"/>
      <c r="DQ139" s="204"/>
      <c r="DR139" s="204"/>
      <c r="DS139" s="204"/>
      <c r="DT139" s="204"/>
      <c r="DU139" s="204"/>
      <c r="DV139" s="204"/>
      <c r="DW139" s="204"/>
      <c r="DX139" s="204"/>
      <c r="DY139" s="204"/>
      <c r="DZ139" s="204"/>
      <c r="EA139" s="204"/>
      <c r="EB139" s="204"/>
      <c r="EC139" s="204"/>
      <c r="ED139" s="204"/>
      <c r="EE139" s="204"/>
      <c r="EF139" s="204"/>
      <c r="EG139" s="204"/>
      <c r="EH139" s="204"/>
      <c r="EI139" s="204"/>
      <c r="EJ139" s="204"/>
      <c r="EK139" s="204"/>
      <c r="EL139" s="204"/>
    </row>
    <row r="140" spans="1:142" s="205" customFormat="1" x14ac:dyDescent="0.3">
      <c r="A140" s="965"/>
      <c r="B140" s="971"/>
      <c r="C140" s="971"/>
      <c r="D140" s="972"/>
      <c r="E140" s="973"/>
      <c r="F140" s="968"/>
      <c r="G140" s="969"/>
      <c r="H140" s="965"/>
      <c r="I140" s="965"/>
      <c r="J140" s="970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204"/>
      <c r="AP140" s="204"/>
      <c r="AQ140" s="204"/>
      <c r="AR140" s="204"/>
      <c r="AS140" s="204"/>
      <c r="AT140" s="204"/>
      <c r="AU140" s="204"/>
      <c r="AV140" s="204"/>
      <c r="AW140" s="204"/>
      <c r="AX140" s="204"/>
      <c r="AY140" s="204"/>
      <c r="AZ140" s="204"/>
      <c r="BA140" s="204"/>
      <c r="BB140" s="204"/>
      <c r="BC140" s="204"/>
      <c r="BD140" s="204"/>
      <c r="BE140" s="204"/>
      <c r="BF140" s="204"/>
      <c r="BG140" s="204"/>
      <c r="BH140" s="204"/>
      <c r="BI140" s="204"/>
      <c r="BJ140" s="204"/>
      <c r="BK140" s="204"/>
      <c r="BL140" s="204"/>
      <c r="BM140" s="204"/>
      <c r="BN140" s="204"/>
      <c r="BO140" s="204"/>
      <c r="BP140" s="204"/>
      <c r="BQ140" s="204"/>
      <c r="BR140" s="204"/>
      <c r="BS140" s="204"/>
      <c r="BT140" s="204"/>
      <c r="BU140" s="204"/>
      <c r="BV140" s="204"/>
      <c r="BW140" s="204"/>
      <c r="BX140" s="204"/>
      <c r="BY140" s="204"/>
      <c r="BZ140" s="204"/>
      <c r="CA140" s="204"/>
      <c r="CB140" s="204"/>
      <c r="CC140" s="204"/>
      <c r="CD140" s="204"/>
      <c r="CE140" s="204"/>
      <c r="CF140" s="204"/>
      <c r="CG140" s="204"/>
      <c r="CH140" s="204"/>
      <c r="CI140" s="204"/>
      <c r="CJ140" s="204"/>
      <c r="CK140" s="204"/>
      <c r="CL140" s="204"/>
      <c r="CM140" s="204"/>
      <c r="CN140" s="204"/>
      <c r="CO140" s="204"/>
      <c r="CP140" s="204"/>
      <c r="CQ140" s="204"/>
      <c r="CR140" s="204"/>
      <c r="CS140" s="204"/>
      <c r="CT140" s="204"/>
      <c r="CU140" s="204"/>
      <c r="CV140" s="204"/>
      <c r="CW140" s="204"/>
      <c r="CX140" s="204"/>
      <c r="CY140" s="204"/>
      <c r="CZ140" s="204"/>
      <c r="DA140" s="204"/>
      <c r="DB140" s="204"/>
      <c r="DC140" s="204"/>
      <c r="DD140" s="204"/>
      <c r="DE140" s="204"/>
      <c r="DF140" s="204"/>
      <c r="DG140" s="204"/>
      <c r="DH140" s="204"/>
      <c r="DI140" s="204"/>
      <c r="DJ140" s="204"/>
      <c r="DK140" s="204"/>
      <c r="DL140" s="204"/>
      <c r="DM140" s="204"/>
      <c r="DN140" s="204"/>
      <c r="DO140" s="204"/>
      <c r="DP140" s="204"/>
      <c r="DQ140" s="204"/>
      <c r="DR140" s="204"/>
      <c r="DS140" s="204"/>
      <c r="DT140" s="204"/>
      <c r="DU140" s="204"/>
      <c r="DV140" s="204"/>
      <c r="DW140" s="204"/>
      <c r="DX140" s="204"/>
      <c r="DY140" s="204"/>
      <c r="DZ140" s="204"/>
      <c r="EA140" s="204"/>
      <c r="EB140" s="204"/>
      <c r="EC140" s="204"/>
      <c r="ED140" s="204"/>
      <c r="EE140" s="204"/>
      <c r="EF140" s="204"/>
      <c r="EG140" s="204"/>
      <c r="EH140" s="204"/>
      <c r="EI140" s="204"/>
      <c r="EJ140" s="204"/>
      <c r="EK140" s="204"/>
      <c r="EL140" s="204"/>
    </row>
    <row r="141" spans="1:142" s="205" customFormat="1" x14ac:dyDescent="0.3">
      <c r="A141" s="965"/>
      <c r="B141" s="971"/>
      <c r="C141" s="971"/>
      <c r="D141" s="972"/>
      <c r="E141" s="973"/>
      <c r="F141" s="968"/>
      <c r="G141" s="969"/>
      <c r="H141" s="965"/>
      <c r="I141" s="965"/>
      <c r="J141" s="970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W141" s="204"/>
      <c r="X141" s="204"/>
      <c r="Y141" s="204"/>
      <c r="Z141" s="204"/>
      <c r="AA141" s="204"/>
      <c r="AB141" s="204"/>
      <c r="AC141" s="204"/>
      <c r="AD141" s="204"/>
      <c r="AE141" s="204"/>
      <c r="AF141" s="204"/>
      <c r="AG141" s="204"/>
      <c r="AH141" s="204"/>
      <c r="AI141" s="204"/>
      <c r="AJ141" s="204"/>
      <c r="AK141" s="204"/>
      <c r="AL141" s="204"/>
      <c r="AM141" s="204"/>
      <c r="AN141" s="204"/>
      <c r="AO141" s="204"/>
      <c r="AP141" s="204"/>
      <c r="AQ141" s="204"/>
      <c r="AR141" s="204"/>
      <c r="AS141" s="204"/>
      <c r="AT141" s="204"/>
      <c r="AU141" s="204"/>
      <c r="AV141" s="204"/>
      <c r="AW141" s="204"/>
      <c r="AX141" s="204"/>
      <c r="AY141" s="204"/>
      <c r="AZ141" s="204"/>
      <c r="BA141" s="204"/>
      <c r="BB141" s="204"/>
      <c r="BC141" s="204"/>
      <c r="BD141" s="204"/>
      <c r="BE141" s="204"/>
      <c r="BF141" s="204"/>
      <c r="BG141" s="204"/>
      <c r="BH141" s="204"/>
      <c r="BI141" s="204"/>
      <c r="BJ141" s="204"/>
      <c r="BK141" s="204"/>
      <c r="BL141" s="204"/>
      <c r="BM141" s="204"/>
      <c r="BN141" s="204"/>
      <c r="BO141" s="204"/>
      <c r="BP141" s="204"/>
      <c r="BQ141" s="204"/>
      <c r="BR141" s="204"/>
      <c r="BS141" s="204"/>
      <c r="BT141" s="204"/>
      <c r="BU141" s="204"/>
      <c r="BV141" s="204"/>
      <c r="BW141" s="204"/>
      <c r="BX141" s="204"/>
      <c r="BY141" s="204"/>
      <c r="BZ141" s="204"/>
      <c r="CA141" s="204"/>
      <c r="CB141" s="204"/>
      <c r="CC141" s="204"/>
      <c r="CD141" s="204"/>
      <c r="CE141" s="204"/>
      <c r="CF141" s="204"/>
      <c r="CG141" s="204"/>
      <c r="CH141" s="204"/>
      <c r="CI141" s="204"/>
      <c r="CJ141" s="204"/>
      <c r="CK141" s="204"/>
      <c r="CL141" s="204"/>
      <c r="CM141" s="204"/>
      <c r="CN141" s="204"/>
      <c r="CO141" s="204"/>
      <c r="CP141" s="204"/>
      <c r="CQ141" s="204"/>
      <c r="CR141" s="204"/>
      <c r="CS141" s="204"/>
      <c r="CT141" s="204"/>
      <c r="CU141" s="204"/>
      <c r="CV141" s="204"/>
      <c r="CW141" s="204"/>
      <c r="CX141" s="204"/>
      <c r="CY141" s="204"/>
      <c r="CZ141" s="204"/>
      <c r="DA141" s="204"/>
      <c r="DB141" s="204"/>
      <c r="DC141" s="204"/>
      <c r="DD141" s="204"/>
      <c r="DE141" s="204"/>
      <c r="DF141" s="204"/>
      <c r="DG141" s="204"/>
      <c r="DH141" s="204"/>
      <c r="DI141" s="204"/>
      <c r="DJ141" s="204"/>
      <c r="DK141" s="204"/>
      <c r="DL141" s="204"/>
      <c r="DM141" s="204"/>
      <c r="DN141" s="204"/>
      <c r="DO141" s="204"/>
      <c r="DP141" s="204"/>
      <c r="DQ141" s="204"/>
      <c r="DR141" s="204"/>
      <c r="DS141" s="204"/>
      <c r="DT141" s="204"/>
      <c r="DU141" s="204"/>
      <c r="DV141" s="204"/>
      <c r="DW141" s="204"/>
      <c r="DX141" s="204"/>
      <c r="DY141" s="204"/>
      <c r="DZ141" s="204"/>
      <c r="EA141" s="204"/>
      <c r="EB141" s="204"/>
      <c r="EC141" s="204"/>
      <c r="ED141" s="204"/>
      <c r="EE141" s="204"/>
      <c r="EF141" s="204"/>
      <c r="EG141" s="204"/>
      <c r="EH141" s="204"/>
      <c r="EI141" s="204"/>
      <c r="EJ141" s="204"/>
      <c r="EK141" s="204"/>
      <c r="EL141" s="204"/>
    </row>
    <row r="142" spans="1:142" s="205" customFormat="1" x14ac:dyDescent="0.3">
      <c r="A142" s="965"/>
      <c r="B142" s="971"/>
      <c r="C142" s="971"/>
      <c r="D142" s="972"/>
      <c r="E142" s="973"/>
      <c r="F142" s="968"/>
      <c r="G142" s="969"/>
      <c r="H142" s="965"/>
      <c r="I142" s="965"/>
      <c r="J142" s="970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4"/>
      <c r="Z142" s="204"/>
      <c r="AA142" s="204"/>
      <c r="AB142" s="204"/>
      <c r="AC142" s="204"/>
      <c r="AD142" s="204"/>
      <c r="AE142" s="204"/>
      <c r="AF142" s="204"/>
      <c r="AG142" s="204"/>
      <c r="AH142" s="204"/>
      <c r="AI142" s="204"/>
      <c r="AJ142" s="204"/>
      <c r="AK142" s="204"/>
      <c r="AL142" s="204"/>
      <c r="AM142" s="204"/>
      <c r="AN142" s="204"/>
      <c r="AO142" s="204"/>
      <c r="AP142" s="204"/>
      <c r="AQ142" s="204"/>
      <c r="AR142" s="204"/>
      <c r="AS142" s="204"/>
      <c r="AT142" s="204"/>
      <c r="AU142" s="204"/>
      <c r="AV142" s="204"/>
      <c r="AW142" s="204"/>
      <c r="AX142" s="204"/>
      <c r="AY142" s="204"/>
      <c r="AZ142" s="204"/>
      <c r="BA142" s="204"/>
      <c r="BB142" s="204"/>
      <c r="BC142" s="204"/>
      <c r="BD142" s="204"/>
      <c r="BE142" s="204"/>
      <c r="BF142" s="204"/>
      <c r="BG142" s="204"/>
      <c r="BH142" s="204"/>
      <c r="BI142" s="204"/>
      <c r="BJ142" s="204"/>
      <c r="BK142" s="204"/>
      <c r="BL142" s="204"/>
      <c r="BM142" s="204"/>
      <c r="BN142" s="204"/>
      <c r="BO142" s="204"/>
      <c r="BP142" s="204"/>
      <c r="BQ142" s="204"/>
      <c r="BR142" s="204"/>
      <c r="BS142" s="204"/>
      <c r="BT142" s="204"/>
      <c r="BU142" s="204"/>
      <c r="BV142" s="204"/>
      <c r="BW142" s="204"/>
      <c r="BX142" s="204"/>
      <c r="BY142" s="204"/>
      <c r="BZ142" s="204"/>
      <c r="CA142" s="204"/>
      <c r="CB142" s="204"/>
      <c r="CC142" s="204"/>
      <c r="CD142" s="204"/>
      <c r="CE142" s="204"/>
      <c r="CF142" s="204"/>
      <c r="CG142" s="204"/>
      <c r="CH142" s="204"/>
      <c r="CI142" s="204"/>
      <c r="CJ142" s="204"/>
      <c r="CK142" s="204"/>
      <c r="CL142" s="204"/>
      <c r="CM142" s="204"/>
      <c r="CN142" s="204"/>
      <c r="CO142" s="204"/>
      <c r="CP142" s="204"/>
      <c r="CQ142" s="204"/>
      <c r="CR142" s="204"/>
      <c r="CS142" s="204"/>
      <c r="CT142" s="204"/>
      <c r="CU142" s="204"/>
      <c r="CV142" s="204"/>
      <c r="CW142" s="204"/>
      <c r="CX142" s="204"/>
      <c r="CY142" s="204"/>
      <c r="CZ142" s="204"/>
      <c r="DA142" s="204"/>
      <c r="DB142" s="204"/>
      <c r="DC142" s="204"/>
      <c r="DD142" s="204"/>
      <c r="DE142" s="204"/>
      <c r="DF142" s="204"/>
      <c r="DG142" s="204"/>
      <c r="DH142" s="204"/>
      <c r="DI142" s="204"/>
      <c r="DJ142" s="204"/>
      <c r="DK142" s="204"/>
      <c r="DL142" s="204"/>
      <c r="DM142" s="204"/>
      <c r="DN142" s="204"/>
      <c r="DO142" s="204"/>
      <c r="DP142" s="204"/>
      <c r="DQ142" s="204"/>
      <c r="DR142" s="204"/>
      <c r="DS142" s="204"/>
      <c r="DT142" s="204"/>
      <c r="DU142" s="204"/>
      <c r="DV142" s="204"/>
      <c r="DW142" s="204"/>
      <c r="DX142" s="204"/>
      <c r="DY142" s="204"/>
      <c r="DZ142" s="204"/>
      <c r="EA142" s="204"/>
      <c r="EB142" s="204"/>
      <c r="EC142" s="204"/>
      <c r="ED142" s="204"/>
      <c r="EE142" s="204"/>
      <c r="EF142" s="204"/>
      <c r="EG142" s="204"/>
      <c r="EH142" s="204"/>
      <c r="EI142" s="204"/>
      <c r="EJ142" s="204"/>
      <c r="EK142" s="204"/>
      <c r="EL142" s="204"/>
    </row>
    <row r="143" spans="1:142" s="205" customFormat="1" x14ac:dyDescent="0.3">
      <c r="A143" s="965"/>
      <c r="B143" s="971"/>
      <c r="C143" s="971"/>
      <c r="D143" s="972"/>
      <c r="E143" s="973"/>
      <c r="F143" s="968"/>
      <c r="G143" s="969"/>
      <c r="H143" s="965"/>
      <c r="I143" s="965"/>
      <c r="J143" s="970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  <c r="AA143" s="204"/>
      <c r="AB143" s="204"/>
      <c r="AC143" s="204"/>
      <c r="AD143" s="204"/>
      <c r="AE143" s="204"/>
      <c r="AF143" s="204"/>
      <c r="AG143" s="204"/>
      <c r="AH143" s="204"/>
      <c r="AI143" s="204"/>
      <c r="AJ143" s="204"/>
      <c r="AK143" s="204"/>
      <c r="AL143" s="204"/>
      <c r="AM143" s="204"/>
      <c r="AN143" s="204"/>
      <c r="AO143" s="204"/>
      <c r="AP143" s="204"/>
      <c r="AQ143" s="204"/>
      <c r="AR143" s="204"/>
      <c r="AS143" s="204"/>
      <c r="AT143" s="204"/>
      <c r="AU143" s="204"/>
      <c r="AV143" s="204"/>
      <c r="AW143" s="204"/>
      <c r="AX143" s="204"/>
      <c r="AY143" s="204"/>
      <c r="AZ143" s="204"/>
      <c r="BA143" s="204"/>
      <c r="BB143" s="204"/>
      <c r="BC143" s="204"/>
      <c r="BD143" s="204"/>
      <c r="BE143" s="204"/>
      <c r="BF143" s="204"/>
      <c r="BG143" s="204"/>
      <c r="BH143" s="204"/>
      <c r="BI143" s="204"/>
      <c r="BJ143" s="204"/>
      <c r="BK143" s="204"/>
      <c r="BL143" s="204"/>
      <c r="BM143" s="204"/>
      <c r="BN143" s="204"/>
      <c r="BO143" s="204"/>
      <c r="BP143" s="204"/>
      <c r="BQ143" s="204"/>
      <c r="BR143" s="204"/>
      <c r="BS143" s="204"/>
      <c r="BT143" s="204"/>
      <c r="BU143" s="204"/>
      <c r="BV143" s="204"/>
      <c r="BW143" s="204"/>
      <c r="BX143" s="204"/>
      <c r="BY143" s="204"/>
      <c r="BZ143" s="204"/>
      <c r="CA143" s="204"/>
      <c r="CB143" s="204"/>
      <c r="CC143" s="204"/>
      <c r="CD143" s="204"/>
      <c r="CE143" s="204"/>
      <c r="CF143" s="204"/>
      <c r="CG143" s="204"/>
      <c r="CH143" s="204"/>
      <c r="CI143" s="204"/>
      <c r="CJ143" s="204"/>
      <c r="CK143" s="204"/>
      <c r="CL143" s="204"/>
      <c r="CM143" s="204"/>
      <c r="CN143" s="204"/>
      <c r="CO143" s="204"/>
      <c r="CP143" s="204"/>
      <c r="CQ143" s="204"/>
      <c r="CR143" s="204"/>
      <c r="CS143" s="204"/>
      <c r="CT143" s="204"/>
      <c r="CU143" s="204"/>
      <c r="CV143" s="204"/>
      <c r="CW143" s="204"/>
      <c r="CX143" s="204"/>
      <c r="CY143" s="204"/>
      <c r="CZ143" s="204"/>
      <c r="DA143" s="204"/>
      <c r="DB143" s="204"/>
      <c r="DC143" s="204"/>
      <c r="DD143" s="204"/>
      <c r="DE143" s="204"/>
      <c r="DF143" s="204"/>
      <c r="DG143" s="204"/>
      <c r="DH143" s="204"/>
      <c r="DI143" s="204"/>
      <c r="DJ143" s="204"/>
      <c r="DK143" s="204"/>
      <c r="DL143" s="204"/>
      <c r="DM143" s="204"/>
      <c r="DN143" s="204"/>
      <c r="DO143" s="204"/>
      <c r="DP143" s="204"/>
      <c r="DQ143" s="204"/>
      <c r="DR143" s="204"/>
      <c r="DS143" s="204"/>
      <c r="DT143" s="204"/>
      <c r="DU143" s="204"/>
      <c r="DV143" s="204"/>
      <c r="DW143" s="204"/>
      <c r="DX143" s="204"/>
      <c r="DY143" s="204"/>
      <c r="DZ143" s="204"/>
      <c r="EA143" s="204"/>
      <c r="EB143" s="204"/>
      <c r="EC143" s="204"/>
      <c r="ED143" s="204"/>
      <c r="EE143" s="204"/>
      <c r="EF143" s="204"/>
      <c r="EG143" s="204"/>
      <c r="EH143" s="204"/>
      <c r="EI143" s="204"/>
      <c r="EJ143" s="204"/>
      <c r="EK143" s="204"/>
      <c r="EL143" s="204"/>
    </row>
    <row r="144" spans="1:142" s="205" customFormat="1" x14ac:dyDescent="0.3">
      <c r="A144" s="965"/>
      <c r="B144" s="971"/>
      <c r="C144" s="971"/>
      <c r="D144" s="972"/>
      <c r="E144" s="973"/>
      <c r="F144" s="968"/>
      <c r="G144" s="969"/>
      <c r="H144" s="965"/>
      <c r="I144" s="965"/>
      <c r="J144" s="970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204"/>
      <c r="W144" s="204"/>
      <c r="X144" s="204"/>
      <c r="Y144" s="204"/>
      <c r="Z144" s="204"/>
      <c r="AA144" s="204"/>
      <c r="AB144" s="204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204"/>
      <c r="AN144" s="204"/>
      <c r="AO144" s="204"/>
      <c r="AP144" s="204"/>
      <c r="AQ144" s="204"/>
      <c r="AR144" s="204"/>
      <c r="AS144" s="204"/>
      <c r="AT144" s="204"/>
      <c r="AU144" s="204"/>
      <c r="AV144" s="204"/>
      <c r="AW144" s="204"/>
      <c r="AX144" s="204"/>
      <c r="AY144" s="204"/>
      <c r="AZ144" s="204"/>
      <c r="BA144" s="204"/>
      <c r="BB144" s="204"/>
      <c r="BC144" s="204"/>
      <c r="BD144" s="204"/>
      <c r="BE144" s="204"/>
      <c r="BF144" s="204"/>
      <c r="BG144" s="204"/>
      <c r="BH144" s="204"/>
      <c r="BI144" s="204"/>
      <c r="BJ144" s="204"/>
      <c r="BK144" s="204"/>
      <c r="BL144" s="204"/>
      <c r="BM144" s="204"/>
      <c r="BN144" s="204"/>
      <c r="BO144" s="204"/>
      <c r="BP144" s="204"/>
      <c r="BQ144" s="204"/>
      <c r="BR144" s="204"/>
      <c r="BS144" s="204"/>
      <c r="BT144" s="204"/>
      <c r="BU144" s="204"/>
      <c r="BV144" s="204"/>
      <c r="BW144" s="204"/>
      <c r="BX144" s="204"/>
      <c r="BY144" s="204"/>
      <c r="BZ144" s="204"/>
      <c r="CA144" s="204"/>
      <c r="CB144" s="204"/>
      <c r="CC144" s="204"/>
      <c r="CD144" s="204"/>
      <c r="CE144" s="204"/>
      <c r="CF144" s="204"/>
      <c r="CG144" s="204"/>
      <c r="CH144" s="204"/>
      <c r="CI144" s="204"/>
      <c r="CJ144" s="204"/>
      <c r="CK144" s="204"/>
      <c r="CL144" s="204"/>
      <c r="CM144" s="204"/>
      <c r="CN144" s="204"/>
      <c r="CO144" s="204"/>
      <c r="CP144" s="204"/>
      <c r="CQ144" s="204"/>
      <c r="CR144" s="204"/>
      <c r="CS144" s="204"/>
      <c r="CT144" s="204"/>
      <c r="CU144" s="204"/>
      <c r="CV144" s="204"/>
      <c r="CW144" s="204"/>
      <c r="CX144" s="204"/>
      <c r="CY144" s="204"/>
      <c r="CZ144" s="204"/>
      <c r="DA144" s="204"/>
      <c r="DB144" s="204"/>
      <c r="DC144" s="204"/>
      <c r="DD144" s="204"/>
      <c r="DE144" s="204"/>
      <c r="DF144" s="204"/>
      <c r="DG144" s="204"/>
      <c r="DH144" s="204"/>
      <c r="DI144" s="204"/>
      <c r="DJ144" s="204"/>
      <c r="DK144" s="204"/>
      <c r="DL144" s="204"/>
      <c r="DM144" s="204"/>
      <c r="DN144" s="204"/>
      <c r="DO144" s="204"/>
      <c r="DP144" s="204"/>
      <c r="DQ144" s="204"/>
      <c r="DR144" s="204"/>
      <c r="DS144" s="204"/>
      <c r="DT144" s="204"/>
      <c r="DU144" s="204"/>
      <c r="DV144" s="204"/>
      <c r="DW144" s="204"/>
      <c r="DX144" s="204"/>
      <c r="DY144" s="204"/>
      <c r="DZ144" s="204"/>
      <c r="EA144" s="204"/>
      <c r="EB144" s="204"/>
      <c r="EC144" s="204"/>
      <c r="ED144" s="204"/>
      <c r="EE144" s="204"/>
      <c r="EF144" s="204"/>
      <c r="EG144" s="204"/>
      <c r="EH144" s="204"/>
      <c r="EI144" s="204"/>
      <c r="EJ144" s="204"/>
      <c r="EK144" s="204"/>
      <c r="EL144" s="204"/>
    </row>
    <row r="145" spans="1:142" s="205" customFormat="1" x14ac:dyDescent="0.3">
      <c r="A145" s="965"/>
      <c r="B145" s="971"/>
      <c r="C145" s="971"/>
      <c r="D145" s="972"/>
      <c r="E145" s="973"/>
      <c r="F145" s="968"/>
      <c r="G145" s="969"/>
      <c r="H145" s="965"/>
      <c r="I145" s="965"/>
      <c r="J145" s="970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4"/>
      <c r="Z145" s="204"/>
      <c r="AA145" s="204"/>
      <c r="AB145" s="204"/>
      <c r="AC145" s="204"/>
      <c r="AD145" s="204"/>
      <c r="AE145" s="204"/>
      <c r="AF145" s="204"/>
      <c r="AG145" s="204"/>
      <c r="AH145" s="204"/>
      <c r="AI145" s="204"/>
      <c r="AJ145" s="204"/>
      <c r="AK145" s="204"/>
      <c r="AL145" s="204"/>
      <c r="AM145" s="204"/>
      <c r="AN145" s="204"/>
      <c r="AO145" s="204"/>
      <c r="AP145" s="204"/>
      <c r="AQ145" s="204"/>
      <c r="AR145" s="204"/>
      <c r="AS145" s="204"/>
      <c r="AT145" s="204"/>
      <c r="AU145" s="204"/>
      <c r="AV145" s="204"/>
      <c r="AW145" s="204"/>
      <c r="AX145" s="204"/>
      <c r="AY145" s="204"/>
      <c r="AZ145" s="204"/>
      <c r="BA145" s="204"/>
      <c r="BB145" s="204"/>
      <c r="BC145" s="204"/>
      <c r="BD145" s="204"/>
      <c r="BE145" s="204"/>
      <c r="BF145" s="204"/>
      <c r="BG145" s="204"/>
      <c r="BH145" s="204"/>
      <c r="BI145" s="204"/>
      <c r="BJ145" s="204"/>
      <c r="BK145" s="204"/>
      <c r="BL145" s="204"/>
      <c r="BM145" s="204"/>
      <c r="BN145" s="204"/>
      <c r="BO145" s="204"/>
      <c r="BP145" s="204"/>
      <c r="BQ145" s="204"/>
      <c r="BR145" s="204"/>
      <c r="BS145" s="204"/>
      <c r="BT145" s="204"/>
      <c r="BU145" s="204"/>
      <c r="BV145" s="204"/>
      <c r="BW145" s="204"/>
      <c r="BX145" s="204"/>
      <c r="BY145" s="204"/>
      <c r="BZ145" s="204"/>
      <c r="CA145" s="204"/>
      <c r="CB145" s="204"/>
      <c r="CC145" s="204"/>
      <c r="CD145" s="204"/>
      <c r="CE145" s="204"/>
      <c r="CF145" s="204"/>
      <c r="CG145" s="204"/>
      <c r="CH145" s="204"/>
      <c r="CI145" s="204"/>
      <c r="CJ145" s="204"/>
      <c r="CK145" s="204"/>
      <c r="CL145" s="204"/>
      <c r="CM145" s="204"/>
      <c r="CN145" s="204"/>
      <c r="CO145" s="204"/>
      <c r="CP145" s="204"/>
      <c r="CQ145" s="204"/>
      <c r="CR145" s="204"/>
      <c r="CS145" s="204"/>
      <c r="CT145" s="204"/>
      <c r="CU145" s="204"/>
      <c r="CV145" s="204"/>
      <c r="CW145" s="204"/>
      <c r="CX145" s="204"/>
      <c r="CY145" s="204"/>
      <c r="CZ145" s="204"/>
      <c r="DA145" s="204"/>
      <c r="DB145" s="204"/>
      <c r="DC145" s="204"/>
      <c r="DD145" s="204"/>
      <c r="DE145" s="204"/>
      <c r="DF145" s="204"/>
      <c r="DG145" s="204"/>
      <c r="DH145" s="204"/>
      <c r="DI145" s="204"/>
      <c r="DJ145" s="204"/>
      <c r="DK145" s="204"/>
      <c r="DL145" s="204"/>
      <c r="DM145" s="204"/>
      <c r="DN145" s="204"/>
      <c r="DO145" s="204"/>
      <c r="DP145" s="204"/>
      <c r="DQ145" s="204"/>
      <c r="DR145" s="204"/>
      <c r="DS145" s="204"/>
      <c r="DT145" s="204"/>
      <c r="DU145" s="204"/>
      <c r="DV145" s="204"/>
      <c r="DW145" s="204"/>
      <c r="DX145" s="204"/>
      <c r="DY145" s="204"/>
      <c r="DZ145" s="204"/>
      <c r="EA145" s="204"/>
      <c r="EB145" s="204"/>
      <c r="EC145" s="204"/>
      <c r="ED145" s="204"/>
      <c r="EE145" s="204"/>
      <c r="EF145" s="204"/>
      <c r="EG145" s="204"/>
      <c r="EH145" s="204"/>
      <c r="EI145" s="204"/>
      <c r="EJ145" s="204"/>
      <c r="EK145" s="204"/>
      <c r="EL145" s="204"/>
    </row>
    <row r="146" spans="1:142" s="205" customFormat="1" x14ac:dyDescent="0.3">
      <c r="A146" s="965"/>
      <c r="B146" s="971"/>
      <c r="C146" s="971"/>
      <c r="D146" s="972"/>
      <c r="E146" s="973"/>
      <c r="F146" s="968"/>
      <c r="G146" s="969"/>
      <c r="H146" s="965"/>
      <c r="I146" s="965"/>
      <c r="J146" s="970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  <c r="AA146" s="204"/>
      <c r="AB146" s="204"/>
      <c r="AC146" s="204"/>
      <c r="AD146" s="204"/>
      <c r="AE146" s="204"/>
      <c r="AF146" s="204"/>
      <c r="AG146" s="204"/>
      <c r="AH146" s="204"/>
      <c r="AI146" s="204"/>
      <c r="AJ146" s="204"/>
      <c r="AK146" s="204"/>
      <c r="AL146" s="204"/>
      <c r="AM146" s="204"/>
      <c r="AN146" s="204"/>
      <c r="AO146" s="204"/>
      <c r="AP146" s="204"/>
      <c r="AQ146" s="204"/>
      <c r="AR146" s="204"/>
      <c r="AS146" s="204"/>
      <c r="AT146" s="204"/>
      <c r="AU146" s="204"/>
      <c r="AV146" s="204"/>
      <c r="AW146" s="204"/>
      <c r="AX146" s="204"/>
      <c r="AY146" s="204"/>
      <c r="AZ146" s="204"/>
      <c r="BA146" s="204"/>
      <c r="BB146" s="204"/>
      <c r="BC146" s="204"/>
      <c r="BD146" s="204"/>
      <c r="BE146" s="204"/>
      <c r="BF146" s="204"/>
      <c r="BG146" s="204"/>
      <c r="BH146" s="204"/>
      <c r="BI146" s="204"/>
      <c r="BJ146" s="204"/>
      <c r="BK146" s="204"/>
      <c r="BL146" s="204"/>
      <c r="BM146" s="204"/>
      <c r="BN146" s="204"/>
      <c r="BO146" s="204"/>
      <c r="BP146" s="204"/>
      <c r="BQ146" s="204"/>
      <c r="BR146" s="204"/>
      <c r="BS146" s="204"/>
      <c r="BT146" s="204"/>
      <c r="BU146" s="204"/>
      <c r="BV146" s="204"/>
      <c r="BW146" s="204"/>
      <c r="BX146" s="204"/>
      <c r="BY146" s="204"/>
      <c r="BZ146" s="204"/>
      <c r="CA146" s="204"/>
      <c r="CB146" s="204"/>
      <c r="CC146" s="204"/>
      <c r="CD146" s="204"/>
      <c r="CE146" s="204"/>
      <c r="CF146" s="204"/>
      <c r="CG146" s="204"/>
      <c r="CH146" s="204"/>
      <c r="CI146" s="204"/>
      <c r="CJ146" s="204"/>
      <c r="CK146" s="204"/>
      <c r="CL146" s="204"/>
      <c r="CM146" s="204"/>
      <c r="CN146" s="204"/>
      <c r="CO146" s="204"/>
      <c r="CP146" s="204"/>
      <c r="CQ146" s="204"/>
      <c r="CR146" s="204"/>
      <c r="CS146" s="204"/>
      <c r="CT146" s="204"/>
      <c r="CU146" s="204"/>
      <c r="CV146" s="204"/>
      <c r="CW146" s="204"/>
      <c r="CX146" s="204"/>
      <c r="CY146" s="204"/>
      <c r="CZ146" s="204"/>
      <c r="DA146" s="204"/>
      <c r="DB146" s="204"/>
      <c r="DC146" s="204"/>
      <c r="DD146" s="204"/>
      <c r="DE146" s="204"/>
      <c r="DF146" s="204"/>
      <c r="DG146" s="204"/>
      <c r="DH146" s="204"/>
      <c r="DI146" s="204"/>
      <c r="DJ146" s="204"/>
      <c r="DK146" s="204"/>
      <c r="DL146" s="204"/>
      <c r="DM146" s="204"/>
      <c r="DN146" s="204"/>
      <c r="DO146" s="204"/>
      <c r="DP146" s="204"/>
      <c r="DQ146" s="204"/>
      <c r="DR146" s="204"/>
      <c r="DS146" s="204"/>
      <c r="DT146" s="204"/>
      <c r="DU146" s="204"/>
      <c r="DV146" s="204"/>
      <c r="DW146" s="204"/>
      <c r="DX146" s="204"/>
      <c r="DY146" s="204"/>
      <c r="DZ146" s="204"/>
      <c r="EA146" s="204"/>
      <c r="EB146" s="204"/>
      <c r="EC146" s="204"/>
      <c r="ED146" s="204"/>
      <c r="EE146" s="204"/>
      <c r="EF146" s="204"/>
      <c r="EG146" s="204"/>
      <c r="EH146" s="204"/>
      <c r="EI146" s="204"/>
      <c r="EJ146" s="204"/>
      <c r="EK146" s="204"/>
      <c r="EL146" s="204"/>
    </row>
    <row r="147" spans="1:142" s="205" customFormat="1" x14ac:dyDescent="0.3">
      <c r="A147" s="965"/>
      <c r="B147" s="971"/>
      <c r="C147" s="971"/>
      <c r="D147" s="972"/>
      <c r="E147" s="973"/>
      <c r="F147" s="968"/>
      <c r="G147" s="969"/>
      <c r="H147" s="965"/>
      <c r="I147" s="965"/>
      <c r="J147" s="970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204"/>
      <c r="AQ147" s="204"/>
      <c r="AR147" s="204"/>
      <c r="AS147" s="204"/>
      <c r="AT147" s="204"/>
      <c r="AU147" s="204"/>
      <c r="AV147" s="204"/>
      <c r="AW147" s="204"/>
      <c r="AX147" s="204"/>
      <c r="AY147" s="204"/>
      <c r="AZ147" s="204"/>
      <c r="BA147" s="204"/>
      <c r="BB147" s="204"/>
      <c r="BC147" s="204"/>
      <c r="BD147" s="204"/>
      <c r="BE147" s="204"/>
      <c r="BF147" s="204"/>
      <c r="BG147" s="204"/>
      <c r="BH147" s="204"/>
      <c r="BI147" s="204"/>
      <c r="BJ147" s="204"/>
      <c r="BK147" s="204"/>
      <c r="BL147" s="204"/>
      <c r="BM147" s="204"/>
      <c r="BN147" s="204"/>
      <c r="BO147" s="204"/>
      <c r="BP147" s="204"/>
      <c r="BQ147" s="204"/>
      <c r="BR147" s="204"/>
      <c r="BS147" s="204"/>
      <c r="BT147" s="204"/>
      <c r="BU147" s="204"/>
      <c r="BV147" s="204"/>
      <c r="BW147" s="204"/>
      <c r="BX147" s="204"/>
      <c r="BY147" s="204"/>
      <c r="BZ147" s="204"/>
      <c r="CA147" s="204"/>
      <c r="CB147" s="204"/>
      <c r="CC147" s="204"/>
      <c r="CD147" s="204"/>
      <c r="CE147" s="204"/>
      <c r="CF147" s="204"/>
      <c r="CG147" s="204"/>
      <c r="CH147" s="204"/>
      <c r="CI147" s="204"/>
      <c r="CJ147" s="204"/>
      <c r="CK147" s="204"/>
      <c r="CL147" s="204"/>
      <c r="CM147" s="204"/>
      <c r="CN147" s="204"/>
      <c r="CO147" s="204"/>
      <c r="CP147" s="204"/>
      <c r="CQ147" s="204"/>
      <c r="CR147" s="204"/>
      <c r="CS147" s="204"/>
      <c r="CT147" s="204"/>
      <c r="CU147" s="204"/>
      <c r="CV147" s="204"/>
      <c r="CW147" s="204"/>
      <c r="CX147" s="204"/>
      <c r="CY147" s="204"/>
      <c r="CZ147" s="204"/>
      <c r="DA147" s="204"/>
      <c r="DB147" s="204"/>
      <c r="DC147" s="204"/>
      <c r="DD147" s="204"/>
      <c r="DE147" s="204"/>
      <c r="DF147" s="204"/>
      <c r="DG147" s="204"/>
      <c r="DH147" s="204"/>
      <c r="DI147" s="204"/>
      <c r="DJ147" s="204"/>
      <c r="DK147" s="204"/>
      <c r="DL147" s="204"/>
      <c r="DM147" s="204"/>
      <c r="DN147" s="204"/>
      <c r="DO147" s="204"/>
      <c r="DP147" s="204"/>
      <c r="DQ147" s="204"/>
      <c r="DR147" s="204"/>
      <c r="DS147" s="204"/>
      <c r="DT147" s="204"/>
      <c r="DU147" s="204"/>
      <c r="DV147" s="204"/>
      <c r="DW147" s="204"/>
      <c r="DX147" s="204"/>
      <c r="DY147" s="204"/>
      <c r="DZ147" s="204"/>
      <c r="EA147" s="204"/>
      <c r="EB147" s="204"/>
      <c r="EC147" s="204"/>
      <c r="ED147" s="204"/>
      <c r="EE147" s="204"/>
      <c r="EF147" s="204"/>
      <c r="EG147" s="204"/>
      <c r="EH147" s="204"/>
      <c r="EI147" s="204"/>
      <c r="EJ147" s="204"/>
      <c r="EK147" s="204"/>
      <c r="EL147" s="204"/>
    </row>
    <row r="148" spans="1:142" s="205" customFormat="1" x14ac:dyDescent="0.3">
      <c r="A148" s="965"/>
      <c r="B148" s="971"/>
      <c r="C148" s="971"/>
      <c r="D148" s="972"/>
      <c r="E148" s="973"/>
      <c r="F148" s="968"/>
      <c r="G148" s="969"/>
      <c r="H148" s="965"/>
      <c r="I148" s="965"/>
      <c r="J148" s="970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  <c r="AA148" s="204"/>
      <c r="AB148" s="204"/>
      <c r="AC148" s="204"/>
      <c r="AD148" s="204"/>
      <c r="AE148" s="204"/>
      <c r="AF148" s="204"/>
      <c r="AG148" s="204"/>
      <c r="AH148" s="204"/>
      <c r="AI148" s="204"/>
      <c r="AJ148" s="204"/>
      <c r="AK148" s="204"/>
      <c r="AL148" s="204"/>
      <c r="AM148" s="204"/>
      <c r="AN148" s="204"/>
      <c r="AO148" s="204"/>
      <c r="AP148" s="204"/>
      <c r="AQ148" s="204"/>
      <c r="AR148" s="204"/>
      <c r="AS148" s="204"/>
      <c r="AT148" s="204"/>
      <c r="AU148" s="204"/>
      <c r="AV148" s="204"/>
      <c r="AW148" s="204"/>
      <c r="AX148" s="204"/>
      <c r="AY148" s="204"/>
      <c r="AZ148" s="204"/>
      <c r="BA148" s="204"/>
      <c r="BB148" s="204"/>
      <c r="BC148" s="204"/>
      <c r="BD148" s="204"/>
      <c r="BE148" s="204"/>
      <c r="BF148" s="204"/>
      <c r="BG148" s="204"/>
      <c r="BH148" s="204"/>
      <c r="BI148" s="204"/>
      <c r="BJ148" s="204"/>
      <c r="BK148" s="204"/>
      <c r="BL148" s="204"/>
      <c r="BM148" s="204"/>
      <c r="BN148" s="204"/>
      <c r="BO148" s="204"/>
      <c r="BP148" s="204"/>
      <c r="BQ148" s="204"/>
      <c r="BR148" s="204"/>
      <c r="BS148" s="204"/>
      <c r="BT148" s="204"/>
      <c r="BU148" s="204"/>
      <c r="BV148" s="204"/>
      <c r="BW148" s="204"/>
      <c r="BX148" s="204"/>
      <c r="BY148" s="204"/>
      <c r="BZ148" s="204"/>
      <c r="CA148" s="204"/>
      <c r="CB148" s="204"/>
      <c r="CC148" s="204"/>
      <c r="CD148" s="204"/>
      <c r="CE148" s="204"/>
      <c r="CF148" s="204"/>
      <c r="CG148" s="204"/>
      <c r="CH148" s="204"/>
      <c r="CI148" s="204"/>
      <c r="CJ148" s="204"/>
      <c r="CK148" s="204"/>
      <c r="CL148" s="204"/>
      <c r="CM148" s="204"/>
      <c r="CN148" s="204"/>
      <c r="CO148" s="204"/>
      <c r="CP148" s="204"/>
      <c r="CQ148" s="204"/>
      <c r="CR148" s="204"/>
      <c r="CS148" s="204"/>
      <c r="CT148" s="204"/>
      <c r="CU148" s="204"/>
      <c r="CV148" s="204"/>
      <c r="CW148" s="204"/>
      <c r="CX148" s="204"/>
      <c r="CY148" s="204"/>
      <c r="CZ148" s="204"/>
      <c r="DA148" s="204"/>
      <c r="DB148" s="204"/>
      <c r="DC148" s="204"/>
      <c r="DD148" s="204"/>
      <c r="DE148" s="204"/>
      <c r="DF148" s="204"/>
      <c r="DG148" s="204"/>
      <c r="DH148" s="204"/>
      <c r="DI148" s="204"/>
      <c r="DJ148" s="204"/>
      <c r="DK148" s="204"/>
      <c r="DL148" s="204"/>
      <c r="DM148" s="204"/>
      <c r="DN148" s="204"/>
      <c r="DO148" s="204"/>
      <c r="DP148" s="204"/>
      <c r="DQ148" s="204"/>
      <c r="DR148" s="204"/>
      <c r="DS148" s="204"/>
      <c r="DT148" s="204"/>
      <c r="DU148" s="204"/>
      <c r="DV148" s="204"/>
      <c r="DW148" s="204"/>
      <c r="DX148" s="204"/>
      <c r="DY148" s="204"/>
      <c r="DZ148" s="204"/>
      <c r="EA148" s="204"/>
      <c r="EB148" s="204"/>
      <c r="EC148" s="204"/>
      <c r="ED148" s="204"/>
      <c r="EE148" s="204"/>
      <c r="EF148" s="204"/>
      <c r="EG148" s="204"/>
      <c r="EH148" s="204"/>
      <c r="EI148" s="204"/>
      <c r="EJ148" s="204"/>
      <c r="EK148" s="204"/>
      <c r="EL148" s="204"/>
    </row>
    <row r="149" spans="1:142" s="205" customFormat="1" x14ac:dyDescent="0.3">
      <c r="A149" s="965"/>
      <c r="B149" s="971"/>
      <c r="C149" s="971"/>
      <c r="D149" s="972"/>
      <c r="E149" s="973"/>
      <c r="F149" s="968"/>
      <c r="G149" s="969"/>
      <c r="H149" s="965"/>
      <c r="I149" s="965"/>
      <c r="J149" s="970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  <c r="AA149" s="204"/>
      <c r="AB149" s="204"/>
      <c r="AC149" s="204"/>
      <c r="AD149" s="204"/>
      <c r="AE149" s="204"/>
      <c r="AF149" s="204"/>
      <c r="AG149" s="204"/>
      <c r="AH149" s="204"/>
      <c r="AI149" s="204"/>
      <c r="AJ149" s="204"/>
      <c r="AK149" s="204"/>
      <c r="AL149" s="204"/>
      <c r="AM149" s="204"/>
      <c r="AN149" s="204"/>
      <c r="AO149" s="204"/>
      <c r="AP149" s="204"/>
      <c r="AQ149" s="204"/>
      <c r="AR149" s="204"/>
      <c r="AS149" s="204"/>
      <c r="AT149" s="204"/>
      <c r="AU149" s="204"/>
      <c r="AV149" s="204"/>
      <c r="AW149" s="204"/>
      <c r="AX149" s="204"/>
      <c r="AY149" s="204"/>
      <c r="AZ149" s="204"/>
      <c r="BA149" s="204"/>
      <c r="BB149" s="204"/>
      <c r="BC149" s="204"/>
      <c r="BD149" s="204"/>
      <c r="BE149" s="204"/>
      <c r="BF149" s="204"/>
      <c r="BG149" s="204"/>
      <c r="BH149" s="204"/>
      <c r="BI149" s="204"/>
      <c r="BJ149" s="204"/>
      <c r="BK149" s="204"/>
      <c r="BL149" s="204"/>
      <c r="BM149" s="204"/>
      <c r="BN149" s="204"/>
      <c r="BO149" s="204"/>
      <c r="BP149" s="204"/>
      <c r="BQ149" s="204"/>
      <c r="BR149" s="204"/>
      <c r="BS149" s="204"/>
      <c r="BT149" s="204"/>
      <c r="BU149" s="204"/>
      <c r="BV149" s="204"/>
      <c r="BW149" s="204"/>
      <c r="BX149" s="204"/>
      <c r="BY149" s="204"/>
      <c r="BZ149" s="204"/>
      <c r="CA149" s="204"/>
      <c r="CB149" s="204"/>
      <c r="CC149" s="204"/>
      <c r="CD149" s="204"/>
      <c r="CE149" s="204"/>
      <c r="CF149" s="204"/>
      <c r="CG149" s="204"/>
      <c r="CH149" s="204"/>
      <c r="CI149" s="204"/>
      <c r="CJ149" s="204"/>
      <c r="CK149" s="204"/>
      <c r="CL149" s="204"/>
      <c r="CM149" s="204"/>
      <c r="CN149" s="204"/>
      <c r="CO149" s="204"/>
      <c r="CP149" s="204"/>
      <c r="CQ149" s="204"/>
      <c r="CR149" s="204"/>
      <c r="CS149" s="204"/>
      <c r="CT149" s="204"/>
      <c r="CU149" s="204"/>
      <c r="CV149" s="204"/>
      <c r="CW149" s="204"/>
      <c r="CX149" s="204"/>
      <c r="CY149" s="204"/>
      <c r="CZ149" s="204"/>
      <c r="DA149" s="204"/>
      <c r="DB149" s="204"/>
      <c r="DC149" s="204"/>
      <c r="DD149" s="204"/>
      <c r="DE149" s="204"/>
      <c r="DF149" s="204"/>
      <c r="DG149" s="204"/>
      <c r="DH149" s="204"/>
      <c r="DI149" s="204"/>
      <c r="DJ149" s="204"/>
      <c r="DK149" s="204"/>
      <c r="DL149" s="204"/>
      <c r="DM149" s="204"/>
      <c r="DN149" s="204"/>
      <c r="DO149" s="204"/>
      <c r="DP149" s="204"/>
      <c r="DQ149" s="204"/>
      <c r="DR149" s="204"/>
      <c r="DS149" s="204"/>
      <c r="DT149" s="204"/>
      <c r="DU149" s="204"/>
      <c r="DV149" s="204"/>
      <c r="DW149" s="204"/>
      <c r="DX149" s="204"/>
      <c r="DY149" s="204"/>
      <c r="DZ149" s="204"/>
      <c r="EA149" s="204"/>
      <c r="EB149" s="204"/>
      <c r="EC149" s="204"/>
      <c r="ED149" s="204"/>
      <c r="EE149" s="204"/>
      <c r="EF149" s="204"/>
      <c r="EG149" s="204"/>
      <c r="EH149" s="204"/>
      <c r="EI149" s="204"/>
      <c r="EJ149" s="204"/>
      <c r="EK149" s="204"/>
      <c r="EL149" s="204"/>
    </row>
    <row r="150" spans="1:142" s="205" customFormat="1" x14ac:dyDescent="0.3">
      <c r="A150" s="965"/>
      <c r="B150" s="971"/>
      <c r="C150" s="971"/>
      <c r="D150" s="972"/>
      <c r="E150" s="973"/>
      <c r="F150" s="968"/>
      <c r="G150" s="969"/>
      <c r="H150" s="965"/>
      <c r="I150" s="965"/>
      <c r="J150" s="970"/>
      <c r="K150" s="204"/>
      <c r="L150" s="204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204"/>
      <c r="AG150" s="204"/>
      <c r="AH150" s="204"/>
      <c r="AI150" s="204"/>
      <c r="AJ150" s="204"/>
      <c r="AK150" s="204"/>
      <c r="AL150" s="204"/>
      <c r="AM150" s="204"/>
      <c r="AN150" s="204"/>
      <c r="AO150" s="204"/>
      <c r="AP150" s="204"/>
      <c r="AQ150" s="204"/>
      <c r="AR150" s="204"/>
      <c r="AS150" s="204"/>
      <c r="AT150" s="204"/>
      <c r="AU150" s="204"/>
      <c r="AV150" s="204"/>
      <c r="AW150" s="204"/>
      <c r="AX150" s="204"/>
      <c r="AY150" s="204"/>
      <c r="AZ150" s="204"/>
      <c r="BA150" s="204"/>
      <c r="BB150" s="204"/>
      <c r="BC150" s="204"/>
      <c r="BD150" s="204"/>
      <c r="BE150" s="204"/>
      <c r="BF150" s="204"/>
      <c r="BG150" s="204"/>
      <c r="BH150" s="204"/>
      <c r="BI150" s="204"/>
      <c r="BJ150" s="204"/>
      <c r="BK150" s="204"/>
      <c r="BL150" s="204"/>
      <c r="BM150" s="204"/>
      <c r="BN150" s="204"/>
      <c r="BO150" s="204"/>
      <c r="BP150" s="204"/>
      <c r="BQ150" s="204"/>
      <c r="BR150" s="204"/>
      <c r="BS150" s="204"/>
      <c r="BT150" s="204"/>
      <c r="BU150" s="204"/>
      <c r="BV150" s="204"/>
      <c r="BW150" s="204"/>
      <c r="BX150" s="204"/>
      <c r="BY150" s="204"/>
      <c r="BZ150" s="204"/>
      <c r="CA150" s="204"/>
      <c r="CB150" s="204"/>
      <c r="CC150" s="204"/>
      <c r="CD150" s="204"/>
      <c r="CE150" s="204"/>
      <c r="CF150" s="204"/>
      <c r="CG150" s="204"/>
      <c r="CH150" s="204"/>
      <c r="CI150" s="204"/>
      <c r="CJ150" s="204"/>
      <c r="CK150" s="204"/>
      <c r="CL150" s="204"/>
      <c r="CM150" s="204"/>
      <c r="CN150" s="204"/>
      <c r="CO150" s="204"/>
      <c r="CP150" s="204"/>
      <c r="CQ150" s="204"/>
      <c r="CR150" s="204"/>
      <c r="CS150" s="204"/>
      <c r="CT150" s="204"/>
      <c r="CU150" s="204"/>
      <c r="CV150" s="204"/>
      <c r="CW150" s="204"/>
      <c r="CX150" s="204"/>
      <c r="CY150" s="204"/>
      <c r="CZ150" s="204"/>
      <c r="DA150" s="204"/>
      <c r="DB150" s="204"/>
      <c r="DC150" s="204"/>
      <c r="DD150" s="204"/>
      <c r="DE150" s="204"/>
      <c r="DF150" s="204"/>
      <c r="DG150" s="204"/>
      <c r="DH150" s="204"/>
      <c r="DI150" s="204"/>
      <c r="DJ150" s="204"/>
      <c r="DK150" s="204"/>
      <c r="DL150" s="204"/>
      <c r="DM150" s="204"/>
      <c r="DN150" s="204"/>
      <c r="DO150" s="204"/>
      <c r="DP150" s="204"/>
      <c r="DQ150" s="204"/>
      <c r="DR150" s="204"/>
      <c r="DS150" s="204"/>
      <c r="DT150" s="204"/>
      <c r="DU150" s="204"/>
      <c r="DV150" s="204"/>
      <c r="DW150" s="204"/>
      <c r="DX150" s="204"/>
      <c r="DY150" s="204"/>
      <c r="DZ150" s="204"/>
      <c r="EA150" s="204"/>
      <c r="EB150" s="204"/>
      <c r="EC150" s="204"/>
      <c r="ED150" s="204"/>
      <c r="EE150" s="204"/>
      <c r="EF150" s="204"/>
      <c r="EG150" s="204"/>
      <c r="EH150" s="204"/>
      <c r="EI150" s="204"/>
      <c r="EJ150" s="204"/>
      <c r="EK150" s="204"/>
      <c r="EL150" s="204"/>
    </row>
    <row r="151" spans="1:142" s="205" customFormat="1" x14ac:dyDescent="0.3">
      <c r="A151" s="965"/>
      <c r="B151" s="971"/>
      <c r="C151" s="971"/>
      <c r="D151" s="972"/>
      <c r="E151" s="973"/>
      <c r="F151" s="968"/>
      <c r="G151" s="969"/>
      <c r="H151" s="965"/>
      <c r="I151" s="965"/>
      <c r="J151" s="970"/>
      <c r="K151" s="204"/>
      <c r="L151" s="204"/>
      <c r="M151" s="204"/>
      <c r="N151" s="204"/>
      <c r="O151" s="204"/>
      <c r="P151" s="204"/>
      <c r="Q151" s="204"/>
      <c r="R151" s="204"/>
      <c r="S151" s="204"/>
      <c r="T151" s="204"/>
      <c r="U151" s="204"/>
      <c r="V151" s="204"/>
      <c r="W151" s="204"/>
      <c r="X151" s="204"/>
      <c r="Y151" s="204"/>
      <c r="Z151" s="204"/>
      <c r="AA151" s="204"/>
      <c r="AB151" s="204"/>
      <c r="AC151" s="204"/>
      <c r="AD151" s="204"/>
      <c r="AE151" s="204"/>
      <c r="AF151" s="204"/>
      <c r="AG151" s="204"/>
      <c r="AH151" s="204"/>
      <c r="AI151" s="204"/>
      <c r="AJ151" s="204"/>
      <c r="AK151" s="204"/>
      <c r="AL151" s="204"/>
      <c r="AM151" s="204"/>
      <c r="AN151" s="204"/>
      <c r="AO151" s="204"/>
      <c r="AP151" s="204"/>
      <c r="AQ151" s="204"/>
      <c r="AR151" s="204"/>
      <c r="AS151" s="204"/>
      <c r="AT151" s="204"/>
      <c r="AU151" s="204"/>
      <c r="AV151" s="204"/>
      <c r="AW151" s="204"/>
      <c r="AX151" s="204"/>
      <c r="AY151" s="204"/>
      <c r="AZ151" s="204"/>
      <c r="BA151" s="204"/>
      <c r="BB151" s="204"/>
      <c r="BC151" s="204"/>
      <c r="BD151" s="204"/>
      <c r="BE151" s="204"/>
      <c r="BF151" s="204"/>
      <c r="BG151" s="204"/>
      <c r="BH151" s="204"/>
      <c r="BI151" s="204"/>
      <c r="BJ151" s="204"/>
      <c r="BK151" s="204"/>
      <c r="BL151" s="204"/>
      <c r="BM151" s="204"/>
      <c r="BN151" s="204"/>
      <c r="BO151" s="204"/>
      <c r="BP151" s="204"/>
      <c r="BQ151" s="204"/>
      <c r="BR151" s="204"/>
      <c r="BS151" s="204"/>
      <c r="BT151" s="204"/>
      <c r="BU151" s="204"/>
      <c r="BV151" s="204"/>
      <c r="BW151" s="204"/>
      <c r="BX151" s="204"/>
      <c r="BY151" s="204"/>
      <c r="BZ151" s="204"/>
      <c r="CA151" s="204"/>
      <c r="CB151" s="204"/>
      <c r="CC151" s="204"/>
      <c r="CD151" s="204"/>
      <c r="CE151" s="204"/>
      <c r="CF151" s="204"/>
      <c r="CG151" s="204"/>
      <c r="CH151" s="204"/>
      <c r="CI151" s="204"/>
      <c r="CJ151" s="204"/>
      <c r="CK151" s="204"/>
      <c r="CL151" s="204"/>
      <c r="CM151" s="204"/>
      <c r="CN151" s="204"/>
      <c r="CO151" s="204"/>
      <c r="CP151" s="204"/>
      <c r="CQ151" s="204"/>
      <c r="CR151" s="204"/>
      <c r="CS151" s="204"/>
      <c r="CT151" s="204"/>
      <c r="CU151" s="204"/>
      <c r="CV151" s="204"/>
      <c r="CW151" s="204"/>
      <c r="CX151" s="204"/>
      <c r="CY151" s="204"/>
      <c r="CZ151" s="204"/>
      <c r="DA151" s="204"/>
      <c r="DB151" s="204"/>
      <c r="DC151" s="204"/>
      <c r="DD151" s="204"/>
      <c r="DE151" s="204"/>
      <c r="DF151" s="204"/>
      <c r="DG151" s="204"/>
      <c r="DH151" s="204"/>
      <c r="DI151" s="204"/>
      <c r="DJ151" s="204"/>
      <c r="DK151" s="204"/>
      <c r="DL151" s="204"/>
      <c r="DM151" s="204"/>
      <c r="DN151" s="204"/>
      <c r="DO151" s="204"/>
      <c r="DP151" s="204"/>
      <c r="DQ151" s="204"/>
      <c r="DR151" s="204"/>
      <c r="DS151" s="204"/>
      <c r="DT151" s="204"/>
      <c r="DU151" s="204"/>
      <c r="DV151" s="204"/>
      <c r="DW151" s="204"/>
      <c r="DX151" s="204"/>
      <c r="DY151" s="204"/>
      <c r="DZ151" s="204"/>
      <c r="EA151" s="204"/>
      <c r="EB151" s="204"/>
      <c r="EC151" s="204"/>
      <c r="ED151" s="204"/>
      <c r="EE151" s="204"/>
      <c r="EF151" s="204"/>
      <c r="EG151" s="204"/>
      <c r="EH151" s="204"/>
      <c r="EI151" s="204"/>
      <c r="EJ151" s="204"/>
      <c r="EK151" s="204"/>
      <c r="EL151" s="204"/>
    </row>
    <row r="152" spans="1:142" s="205" customFormat="1" x14ac:dyDescent="0.3">
      <c r="A152" s="965"/>
      <c r="B152" s="971"/>
      <c r="C152" s="971"/>
      <c r="D152" s="972"/>
      <c r="E152" s="973"/>
      <c r="F152" s="968"/>
      <c r="G152" s="969"/>
      <c r="H152" s="965"/>
      <c r="I152" s="965"/>
      <c r="J152" s="970"/>
      <c r="K152" s="204"/>
      <c r="L152" s="204"/>
      <c r="M152" s="204"/>
      <c r="N152" s="204"/>
      <c r="O152" s="204"/>
      <c r="P152" s="204"/>
      <c r="Q152" s="204"/>
      <c r="R152" s="204"/>
      <c r="S152" s="204"/>
      <c r="T152" s="204"/>
      <c r="U152" s="204"/>
      <c r="V152" s="204"/>
      <c r="W152" s="204"/>
      <c r="X152" s="204"/>
      <c r="Y152" s="204"/>
      <c r="Z152" s="204"/>
      <c r="AA152" s="204"/>
      <c r="AB152" s="204"/>
      <c r="AC152" s="204"/>
      <c r="AD152" s="204"/>
      <c r="AE152" s="204"/>
      <c r="AF152" s="204"/>
      <c r="AG152" s="204"/>
      <c r="AH152" s="204"/>
      <c r="AI152" s="204"/>
      <c r="AJ152" s="204"/>
      <c r="AK152" s="204"/>
      <c r="AL152" s="204"/>
      <c r="AM152" s="204"/>
      <c r="AN152" s="204"/>
      <c r="AO152" s="204"/>
      <c r="AP152" s="204"/>
      <c r="AQ152" s="204"/>
      <c r="AR152" s="204"/>
      <c r="AS152" s="204"/>
      <c r="AT152" s="204"/>
      <c r="AU152" s="204"/>
      <c r="AV152" s="204"/>
      <c r="AW152" s="204"/>
      <c r="AX152" s="204"/>
      <c r="AY152" s="204"/>
      <c r="AZ152" s="204"/>
      <c r="BA152" s="204"/>
      <c r="BB152" s="204"/>
      <c r="BC152" s="204"/>
      <c r="BD152" s="204"/>
      <c r="BE152" s="204"/>
      <c r="BF152" s="204"/>
      <c r="BG152" s="204"/>
      <c r="BH152" s="204"/>
      <c r="BI152" s="204"/>
      <c r="BJ152" s="204"/>
      <c r="BK152" s="204"/>
      <c r="BL152" s="204"/>
      <c r="BM152" s="204"/>
      <c r="BN152" s="204"/>
      <c r="BO152" s="204"/>
      <c r="BP152" s="204"/>
      <c r="BQ152" s="204"/>
      <c r="BR152" s="204"/>
      <c r="BS152" s="204"/>
      <c r="BT152" s="204"/>
      <c r="BU152" s="204"/>
      <c r="BV152" s="204"/>
      <c r="BW152" s="204"/>
      <c r="BX152" s="204"/>
      <c r="BY152" s="204"/>
      <c r="BZ152" s="204"/>
      <c r="CA152" s="204"/>
      <c r="CB152" s="204"/>
      <c r="CC152" s="204"/>
      <c r="CD152" s="204"/>
      <c r="CE152" s="204"/>
      <c r="CF152" s="204"/>
      <c r="CG152" s="204"/>
      <c r="CH152" s="204"/>
      <c r="CI152" s="204"/>
      <c r="CJ152" s="204"/>
      <c r="CK152" s="204"/>
      <c r="CL152" s="204"/>
      <c r="CM152" s="204"/>
      <c r="CN152" s="204"/>
      <c r="CO152" s="204"/>
      <c r="CP152" s="204"/>
      <c r="CQ152" s="204"/>
      <c r="CR152" s="204"/>
      <c r="CS152" s="204"/>
      <c r="CT152" s="204"/>
      <c r="CU152" s="204"/>
      <c r="CV152" s="204"/>
      <c r="CW152" s="204"/>
      <c r="CX152" s="204"/>
      <c r="CY152" s="204"/>
      <c r="CZ152" s="204"/>
      <c r="DA152" s="204"/>
      <c r="DB152" s="204"/>
      <c r="DC152" s="204"/>
      <c r="DD152" s="204"/>
      <c r="DE152" s="204"/>
      <c r="DF152" s="204"/>
      <c r="DG152" s="204"/>
      <c r="DH152" s="204"/>
      <c r="DI152" s="204"/>
      <c r="DJ152" s="204"/>
      <c r="DK152" s="204"/>
      <c r="DL152" s="204"/>
      <c r="DM152" s="204"/>
      <c r="DN152" s="204"/>
      <c r="DO152" s="204"/>
      <c r="DP152" s="204"/>
      <c r="DQ152" s="204"/>
      <c r="DR152" s="204"/>
      <c r="DS152" s="204"/>
      <c r="DT152" s="204"/>
      <c r="DU152" s="204"/>
      <c r="DV152" s="204"/>
      <c r="DW152" s="204"/>
      <c r="DX152" s="204"/>
      <c r="DY152" s="204"/>
      <c r="DZ152" s="204"/>
      <c r="EA152" s="204"/>
      <c r="EB152" s="204"/>
      <c r="EC152" s="204"/>
      <c r="ED152" s="204"/>
      <c r="EE152" s="204"/>
      <c r="EF152" s="204"/>
      <c r="EG152" s="204"/>
      <c r="EH152" s="204"/>
      <c r="EI152" s="204"/>
      <c r="EJ152" s="204"/>
      <c r="EK152" s="204"/>
      <c r="EL152" s="204"/>
    </row>
    <row r="153" spans="1:142" s="205" customFormat="1" x14ac:dyDescent="0.3">
      <c r="A153" s="965"/>
      <c r="B153" s="971"/>
      <c r="C153" s="971"/>
      <c r="D153" s="972"/>
      <c r="E153" s="973"/>
      <c r="F153" s="968"/>
      <c r="G153" s="969"/>
      <c r="H153" s="965"/>
      <c r="I153" s="965"/>
      <c r="J153" s="970"/>
      <c r="K153" s="204"/>
      <c r="L153" s="204"/>
      <c r="M153" s="204"/>
      <c r="N153" s="204"/>
      <c r="O153" s="204"/>
      <c r="P153" s="204"/>
      <c r="Q153" s="204"/>
      <c r="R153" s="204"/>
      <c r="S153" s="204"/>
      <c r="T153" s="204"/>
      <c r="U153" s="204"/>
      <c r="V153" s="204"/>
      <c r="W153" s="204"/>
      <c r="X153" s="204"/>
      <c r="Y153" s="204"/>
      <c r="Z153" s="204"/>
      <c r="AA153" s="204"/>
      <c r="AB153" s="204"/>
      <c r="AC153" s="204"/>
      <c r="AD153" s="204"/>
      <c r="AE153" s="204"/>
      <c r="AF153" s="204"/>
      <c r="AG153" s="204"/>
      <c r="AH153" s="204"/>
      <c r="AI153" s="204"/>
      <c r="AJ153" s="204"/>
      <c r="AK153" s="204"/>
      <c r="AL153" s="204"/>
      <c r="AM153" s="204"/>
      <c r="AN153" s="204"/>
      <c r="AO153" s="204"/>
      <c r="AP153" s="204"/>
      <c r="AQ153" s="204"/>
      <c r="AR153" s="204"/>
      <c r="AS153" s="204"/>
      <c r="AT153" s="204"/>
      <c r="AU153" s="204"/>
      <c r="AV153" s="204"/>
      <c r="AW153" s="204"/>
      <c r="AX153" s="204"/>
      <c r="AY153" s="204"/>
      <c r="AZ153" s="204"/>
      <c r="BA153" s="204"/>
      <c r="BB153" s="204"/>
      <c r="BC153" s="204"/>
      <c r="BD153" s="204"/>
      <c r="BE153" s="204"/>
      <c r="BF153" s="204"/>
      <c r="BG153" s="204"/>
      <c r="BH153" s="204"/>
      <c r="BI153" s="204"/>
      <c r="BJ153" s="204"/>
      <c r="BK153" s="204"/>
      <c r="BL153" s="204"/>
      <c r="BM153" s="204"/>
      <c r="BN153" s="204"/>
      <c r="BO153" s="204"/>
      <c r="BP153" s="204"/>
      <c r="BQ153" s="204"/>
      <c r="BR153" s="204"/>
      <c r="BS153" s="204"/>
      <c r="BT153" s="204"/>
      <c r="BU153" s="204"/>
      <c r="BV153" s="204"/>
      <c r="BW153" s="204"/>
      <c r="BX153" s="204"/>
      <c r="BY153" s="204"/>
      <c r="BZ153" s="204"/>
      <c r="CA153" s="204"/>
      <c r="CB153" s="204"/>
      <c r="CC153" s="204"/>
      <c r="CD153" s="204"/>
      <c r="CE153" s="204"/>
      <c r="CF153" s="204"/>
      <c r="CG153" s="204"/>
      <c r="CH153" s="204"/>
      <c r="CI153" s="204"/>
      <c r="CJ153" s="204"/>
      <c r="CK153" s="204"/>
      <c r="CL153" s="204"/>
      <c r="CM153" s="204"/>
      <c r="CN153" s="204"/>
      <c r="CO153" s="204"/>
      <c r="CP153" s="204"/>
      <c r="CQ153" s="204"/>
      <c r="CR153" s="204"/>
      <c r="CS153" s="204"/>
      <c r="CT153" s="204"/>
      <c r="CU153" s="204"/>
      <c r="CV153" s="204"/>
      <c r="CW153" s="204"/>
      <c r="CX153" s="204"/>
      <c r="CY153" s="204"/>
      <c r="CZ153" s="204"/>
      <c r="DA153" s="204"/>
      <c r="DB153" s="204"/>
      <c r="DC153" s="204"/>
      <c r="DD153" s="204"/>
      <c r="DE153" s="204"/>
      <c r="DF153" s="204"/>
      <c r="DG153" s="204"/>
      <c r="DH153" s="204"/>
      <c r="DI153" s="204"/>
      <c r="DJ153" s="204"/>
      <c r="DK153" s="204"/>
      <c r="DL153" s="204"/>
      <c r="DM153" s="204"/>
      <c r="DN153" s="204"/>
      <c r="DO153" s="204"/>
      <c r="DP153" s="204"/>
      <c r="DQ153" s="204"/>
      <c r="DR153" s="204"/>
      <c r="DS153" s="204"/>
      <c r="DT153" s="204"/>
      <c r="DU153" s="204"/>
      <c r="DV153" s="204"/>
      <c r="DW153" s="204"/>
      <c r="DX153" s="204"/>
      <c r="DY153" s="204"/>
      <c r="DZ153" s="204"/>
      <c r="EA153" s="204"/>
      <c r="EB153" s="204"/>
      <c r="EC153" s="204"/>
      <c r="ED153" s="204"/>
      <c r="EE153" s="204"/>
      <c r="EF153" s="204"/>
      <c r="EG153" s="204"/>
      <c r="EH153" s="204"/>
      <c r="EI153" s="204"/>
      <c r="EJ153" s="204"/>
      <c r="EK153" s="204"/>
      <c r="EL153" s="204"/>
    </row>
    <row r="154" spans="1:142" s="205" customFormat="1" x14ac:dyDescent="0.3">
      <c r="A154" s="965"/>
      <c r="B154" s="971"/>
      <c r="C154" s="971"/>
      <c r="D154" s="972"/>
      <c r="E154" s="973"/>
      <c r="F154" s="968"/>
      <c r="G154" s="969"/>
      <c r="H154" s="965"/>
      <c r="I154" s="965"/>
      <c r="J154" s="970"/>
      <c r="K154" s="204"/>
      <c r="L154" s="204"/>
      <c r="M154" s="204"/>
      <c r="N154" s="204"/>
      <c r="O154" s="204"/>
      <c r="P154" s="204"/>
      <c r="Q154" s="204"/>
      <c r="R154" s="204"/>
      <c r="S154" s="204"/>
      <c r="T154" s="204"/>
      <c r="U154" s="204"/>
      <c r="V154" s="204"/>
      <c r="W154" s="204"/>
      <c r="X154" s="204"/>
      <c r="Y154" s="204"/>
      <c r="Z154" s="204"/>
      <c r="AA154" s="204"/>
      <c r="AB154" s="204"/>
      <c r="AC154" s="204"/>
      <c r="AD154" s="204"/>
      <c r="AE154" s="204"/>
      <c r="AF154" s="204"/>
      <c r="AG154" s="204"/>
      <c r="AH154" s="204"/>
      <c r="AI154" s="204"/>
      <c r="AJ154" s="204"/>
      <c r="AK154" s="204"/>
      <c r="AL154" s="204"/>
      <c r="AM154" s="204"/>
      <c r="AN154" s="204"/>
      <c r="AO154" s="204"/>
      <c r="AP154" s="204"/>
      <c r="AQ154" s="204"/>
      <c r="AR154" s="204"/>
      <c r="AS154" s="204"/>
      <c r="AT154" s="204"/>
      <c r="AU154" s="204"/>
      <c r="AV154" s="204"/>
      <c r="AW154" s="204"/>
      <c r="AX154" s="204"/>
      <c r="AY154" s="204"/>
      <c r="AZ154" s="204"/>
      <c r="BA154" s="204"/>
      <c r="BB154" s="204"/>
      <c r="BC154" s="204"/>
      <c r="BD154" s="204"/>
      <c r="BE154" s="204"/>
      <c r="BF154" s="204"/>
      <c r="BG154" s="204"/>
      <c r="BH154" s="204"/>
      <c r="BI154" s="204"/>
      <c r="BJ154" s="204"/>
      <c r="BK154" s="204"/>
      <c r="BL154" s="204"/>
      <c r="BM154" s="204"/>
      <c r="BN154" s="204"/>
      <c r="BO154" s="204"/>
      <c r="BP154" s="204"/>
      <c r="BQ154" s="204"/>
      <c r="BR154" s="204"/>
      <c r="BS154" s="204"/>
      <c r="BT154" s="204"/>
      <c r="BU154" s="204"/>
      <c r="BV154" s="204"/>
      <c r="BW154" s="204"/>
      <c r="BX154" s="204"/>
      <c r="BY154" s="204"/>
      <c r="BZ154" s="204"/>
      <c r="CA154" s="204"/>
      <c r="CB154" s="204"/>
      <c r="CC154" s="204"/>
      <c r="CD154" s="204"/>
      <c r="CE154" s="204"/>
      <c r="CF154" s="204"/>
      <c r="CG154" s="204"/>
      <c r="CH154" s="204"/>
      <c r="CI154" s="204"/>
      <c r="CJ154" s="204"/>
      <c r="CK154" s="204"/>
      <c r="CL154" s="204"/>
      <c r="CM154" s="204"/>
      <c r="CN154" s="204"/>
      <c r="CO154" s="204"/>
      <c r="CP154" s="204"/>
      <c r="CQ154" s="204"/>
      <c r="CR154" s="204"/>
      <c r="CS154" s="204"/>
      <c r="CT154" s="204"/>
      <c r="CU154" s="204"/>
      <c r="CV154" s="204"/>
      <c r="CW154" s="204"/>
      <c r="CX154" s="204"/>
      <c r="CY154" s="204"/>
      <c r="CZ154" s="204"/>
      <c r="DA154" s="204"/>
      <c r="DB154" s="204"/>
      <c r="DC154" s="204"/>
      <c r="DD154" s="204"/>
      <c r="DE154" s="204"/>
      <c r="DF154" s="204"/>
      <c r="DG154" s="204"/>
      <c r="DH154" s="204"/>
      <c r="DI154" s="204"/>
      <c r="DJ154" s="204"/>
      <c r="DK154" s="204"/>
      <c r="DL154" s="204"/>
      <c r="DM154" s="204"/>
      <c r="DN154" s="204"/>
      <c r="DO154" s="204"/>
      <c r="DP154" s="204"/>
      <c r="DQ154" s="204"/>
      <c r="DR154" s="204"/>
      <c r="DS154" s="204"/>
      <c r="DT154" s="204"/>
      <c r="DU154" s="204"/>
      <c r="DV154" s="204"/>
      <c r="DW154" s="204"/>
      <c r="DX154" s="204"/>
      <c r="DY154" s="204"/>
      <c r="DZ154" s="204"/>
      <c r="EA154" s="204"/>
      <c r="EB154" s="204"/>
      <c r="EC154" s="204"/>
      <c r="ED154" s="204"/>
      <c r="EE154" s="204"/>
      <c r="EF154" s="204"/>
      <c r="EG154" s="204"/>
      <c r="EH154" s="204"/>
      <c r="EI154" s="204"/>
      <c r="EJ154" s="204"/>
      <c r="EK154" s="204"/>
      <c r="EL154" s="204"/>
    </row>
    <row r="155" spans="1:142" s="205" customFormat="1" x14ac:dyDescent="0.3">
      <c r="A155" s="965"/>
      <c r="B155" s="971"/>
      <c r="C155" s="971"/>
      <c r="D155" s="972"/>
      <c r="E155" s="973"/>
      <c r="F155" s="968"/>
      <c r="G155" s="969"/>
      <c r="H155" s="965"/>
      <c r="I155" s="965"/>
      <c r="J155" s="970"/>
      <c r="K155" s="204"/>
      <c r="L155" s="204"/>
      <c r="M155" s="204"/>
      <c r="N155" s="204"/>
      <c r="O155" s="204"/>
      <c r="P155" s="204"/>
      <c r="Q155" s="204"/>
      <c r="R155" s="204"/>
      <c r="S155" s="204"/>
      <c r="T155" s="204"/>
      <c r="U155" s="204"/>
      <c r="V155" s="204"/>
      <c r="W155" s="204"/>
      <c r="X155" s="204"/>
      <c r="Y155" s="204"/>
      <c r="Z155" s="204"/>
      <c r="AA155" s="204"/>
      <c r="AB155" s="204"/>
      <c r="AC155" s="204"/>
      <c r="AD155" s="204"/>
      <c r="AE155" s="204"/>
      <c r="AF155" s="204"/>
      <c r="AG155" s="204"/>
      <c r="AH155" s="204"/>
      <c r="AI155" s="204"/>
      <c r="AJ155" s="204"/>
      <c r="AK155" s="204"/>
      <c r="AL155" s="204"/>
      <c r="AM155" s="204"/>
      <c r="AN155" s="204"/>
      <c r="AO155" s="204"/>
      <c r="AP155" s="204"/>
      <c r="AQ155" s="204"/>
      <c r="AR155" s="204"/>
      <c r="AS155" s="204"/>
      <c r="AT155" s="204"/>
      <c r="AU155" s="204"/>
      <c r="AV155" s="204"/>
      <c r="AW155" s="204"/>
      <c r="AX155" s="204"/>
      <c r="AY155" s="204"/>
      <c r="AZ155" s="204"/>
      <c r="BA155" s="204"/>
      <c r="BB155" s="204"/>
      <c r="BC155" s="204"/>
      <c r="BD155" s="204"/>
      <c r="BE155" s="204"/>
      <c r="BF155" s="204"/>
      <c r="BG155" s="204"/>
      <c r="BH155" s="204"/>
      <c r="BI155" s="204"/>
      <c r="BJ155" s="204"/>
      <c r="BK155" s="204"/>
      <c r="BL155" s="204"/>
      <c r="BM155" s="204"/>
      <c r="BN155" s="204"/>
      <c r="BO155" s="204"/>
      <c r="BP155" s="204"/>
      <c r="BQ155" s="204"/>
      <c r="BR155" s="204"/>
      <c r="BS155" s="204"/>
      <c r="BT155" s="204"/>
      <c r="BU155" s="204"/>
      <c r="BV155" s="204"/>
      <c r="BW155" s="204"/>
      <c r="BX155" s="204"/>
      <c r="BY155" s="204"/>
      <c r="BZ155" s="204"/>
      <c r="CA155" s="204"/>
      <c r="CB155" s="204"/>
      <c r="CC155" s="204"/>
      <c r="CD155" s="204"/>
      <c r="CE155" s="204"/>
      <c r="CF155" s="204"/>
      <c r="CG155" s="204"/>
      <c r="CH155" s="204"/>
      <c r="CI155" s="204"/>
      <c r="CJ155" s="204"/>
      <c r="CK155" s="204"/>
      <c r="CL155" s="204"/>
      <c r="CM155" s="204"/>
      <c r="CN155" s="204"/>
      <c r="CO155" s="204"/>
      <c r="CP155" s="204"/>
      <c r="CQ155" s="204"/>
      <c r="CR155" s="204"/>
      <c r="CS155" s="204"/>
      <c r="CT155" s="204"/>
      <c r="CU155" s="204"/>
      <c r="CV155" s="204"/>
      <c r="CW155" s="204"/>
      <c r="CX155" s="204"/>
      <c r="CY155" s="204"/>
      <c r="CZ155" s="204"/>
      <c r="DA155" s="204"/>
      <c r="DB155" s="204"/>
      <c r="DC155" s="204"/>
      <c r="DD155" s="204"/>
      <c r="DE155" s="204"/>
      <c r="DF155" s="204"/>
      <c r="DG155" s="204"/>
      <c r="DH155" s="204"/>
      <c r="DI155" s="204"/>
      <c r="DJ155" s="204"/>
      <c r="DK155" s="204"/>
      <c r="DL155" s="204"/>
      <c r="DM155" s="204"/>
      <c r="DN155" s="204"/>
      <c r="DO155" s="204"/>
      <c r="DP155" s="204"/>
      <c r="DQ155" s="204"/>
      <c r="DR155" s="204"/>
      <c r="DS155" s="204"/>
      <c r="DT155" s="204"/>
      <c r="DU155" s="204"/>
      <c r="DV155" s="204"/>
      <c r="DW155" s="204"/>
      <c r="DX155" s="204"/>
      <c r="DY155" s="204"/>
      <c r="DZ155" s="204"/>
      <c r="EA155" s="204"/>
      <c r="EB155" s="204"/>
      <c r="EC155" s="204"/>
      <c r="ED155" s="204"/>
      <c r="EE155" s="204"/>
      <c r="EF155" s="204"/>
      <c r="EG155" s="204"/>
      <c r="EH155" s="204"/>
      <c r="EI155" s="204"/>
      <c r="EJ155" s="204"/>
      <c r="EK155" s="204"/>
      <c r="EL155" s="204"/>
    </row>
    <row r="156" spans="1:142" s="205" customFormat="1" x14ac:dyDescent="0.3">
      <c r="A156" s="965"/>
      <c r="B156" s="971"/>
      <c r="C156" s="971"/>
      <c r="D156" s="972"/>
      <c r="E156" s="973"/>
      <c r="F156" s="968"/>
      <c r="G156" s="969"/>
      <c r="H156" s="965"/>
      <c r="I156" s="965"/>
      <c r="J156" s="970"/>
      <c r="K156" s="204"/>
      <c r="L156" s="204"/>
      <c r="M156" s="204"/>
      <c r="N156" s="204"/>
      <c r="O156" s="204"/>
      <c r="P156" s="204"/>
      <c r="Q156" s="204"/>
      <c r="R156" s="204"/>
      <c r="S156" s="204"/>
      <c r="T156" s="204"/>
      <c r="U156" s="204"/>
      <c r="V156" s="204"/>
      <c r="W156" s="204"/>
      <c r="X156" s="204"/>
      <c r="Y156" s="204"/>
      <c r="Z156" s="204"/>
      <c r="AA156" s="204"/>
      <c r="AB156" s="204"/>
      <c r="AC156" s="204"/>
      <c r="AD156" s="204"/>
      <c r="AE156" s="204"/>
      <c r="AF156" s="204"/>
      <c r="AG156" s="204"/>
      <c r="AH156" s="204"/>
      <c r="AI156" s="204"/>
      <c r="AJ156" s="204"/>
      <c r="AK156" s="204"/>
      <c r="AL156" s="204"/>
      <c r="AM156" s="204"/>
      <c r="AN156" s="204"/>
      <c r="AO156" s="204"/>
      <c r="AP156" s="204"/>
      <c r="AQ156" s="204"/>
      <c r="AR156" s="204"/>
      <c r="AS156" s="204"/>
      <c r="AT156" s="204"/>
      <c r="AU156" s="204"/>
      <c r="AV156" s="204"/>
      <c r="AW156" s="204"/>
      <c r="AX156" s="204"/>
      <c r="AY156" s="204"/>
      <c r="AZ156" s="204"/>
      <c r="BA156" s="204"/>
      <c r="BB156" s="204"/>
      <c r="BC156" s="204"/>
      <c r="BD156" s="204"/>
      <c r="BE156" s="204"/>
      <c r="BF156" s="204"/>
      <c r="BG156" s="204"/>
      <c r="BH156" s="204"/>
      <c r="BI156" s="204"/>
      <c r="BJ156" s="204"/>
      <c r="BK156" s="204"/>
      <c r="BL156" s="204"/>
      <c r="BM156" s="204"/>
      <c r="BN156" s="204"/>
      <c r="BO156" s="204"/>
      <c r="BP156" s="204"/>
      <c r="BQ156" s="204"/>
      <c r="BR156" s="204"/>
      <c r="BS156" s="204"/>
      <c r="BT156" s="204"/>
      <c r="BU156" s="204"/>
      <c r="BV156" s="204"/>
      <c r="BW156" s="204"/>
      <c r="BX156" s="204"/>
      <c r="BY156" s="204"/>
      <c r="BZ156" s="204"/>
      <c r="CA156" s="204"/>
      <c r="CB156" s="204"/>
      <c r="CC156" s="204"/>
      <c r="CD156" s="204"/>
      <c r="CE156" s="204"/>
      <c r="CF156" s="204"/>
      <c r="CG156" s="204"/>
      <c r="CH156" s="204"/>
      <c r="CI156" s="204"/>
      <c r="CJ156" s="204"/>
      <c r="CK156" s="204"/>
      <c r="CL156" s="204"/>
      <c r="CM156" s="204"/>
      <c r="CN156" s="204"/>
      <c r="CO156" s="204"/>
      <c r="CP156" s="204"/>
      <c r="CQ156" s="204"/>
      <c r="CR156" s="204"/>
      <c r="CS156" s="204"/>
      <c r="CT156" s="204"/>
      <c r="CU156" s="204"/>
      <c r="CV156" s="204"/>
      <c r="CW156" s="204"/>
      <c r="CX156" s="204"/>
      <c r="CY156" s="204"/>
      <c r="CZ156" s="204"/>
      <c r="DA156" s="204"/>
      <c r="DB156" s="204"/>
      <c r="DC156" s="204"/>
      <c r="DD156" s="204"/>
      <c r="DE156" s="204"/>
      <c r="DF156" s="204"/>
      <c r="DG156" s="204"/>
      <c r="DH156" s="204"/>
      <c r="DI156" s="204"/>
      <c r="DJ156" s="204"/>
      <c r="DK156" s="204"/>
      <c r="DL156" s="204"/>
      <c r="DM156" s="204"/>
      <c r="DN156" s="204"/>
      <c r="DO156" s="204"/>
      <c r="DP156" s="204"/>
      <c r="DQ156" s="204"/>
      <c r="DR156" s="204"/>
      <c r="DS156" s="204"/>
      <c r="DT156" s="204"/>
      <c r="DU156" s="204"/>
      <c r="DV156" s="204"/>
      <c r="DW156" s="204"/>
      <c r="DX156" s="204"/>
      <c r="DY156" s="204"/>
      <c r="DZ156" s="204"/>
      <c r="EA156" s="204"/>
      <c r="EB156" s="204"/>
      <c r="EC156" s="204"/>
      <c r="ED156" s="204"/>
      <c r="EE156" s="204"/>
      <c r="EF156" s="204"/>
      <c r="EG156" s="204"/>
      <c r="EH156" s="204"/>
      <c r="EI156" s="204"/>
      <c r="EJ156" s="204"/>
      <c r="EK156" s="204"/>
      <c r="EL156" s="204"/>
    </row>
    <row r="157" spans="1:142" s="205" customFormat="1" x14ac:dyDescent="0.3">
      <c r="A157" s="965"/>
      <c r="B157" s="971"/>
      <c r="C157" s="971"/>
      <c r="D157" s="972"/>
      <c r="E157" s="973"/>
      <c r="F157" s="968"/>
      <c r="G157" s="969"/>
      <c r="H157" s="965"/>
      <c r="I157" s="965"/>
      <c r="J157" s="970"/>
      <c r="K157" s="204"/>
      <c r="L157" s="204"/>
      <c r="M157" s="204"/>
      <c r="N157" s="204"/>
      <c r="O157" s="204"/>
      <c r="P157" s="204"/>
      <c r="Q157" s="204"/>
      <c r="R157" s="204"/>
      <c r="S157" s="204"/>
      <c r="T157" s="204"/>
      <c r="U157" s="204"/>
      <c r="V157" s="204"/>
      <c r="W157" s="204"/>
      <c r="X157" s="204"/>
      <c r="Y157" s="204"/>
      <c r="Z157" s="204"/>
      <c r="AA157" s="204"/>
      <c r="AB157" s="204"/>
      <c r="AC157" s="204"/>
      <c r="AD157" s="204"/>
      <c r="AE157" s="204"/>
      <c r="AF157" s="204"/>
      <c r="AG157" s="204"/>
      <c r="AH157" s="204"/>
      <c r="AI157" s="204"/>
      <c r="AJ157" s="204"/>
      <c r="AK157" s="204"/>
      <c r="AL157" s="204"/>
      <c r="AM157" s="204"/>
      <c r="AN157" s="204"/>
      <c r="AO157" s="204"/>
      <c r="AP157" s="204"/>
      <c r="AQ157" s="204"/>
      <c r="AR157" s="204"/>
      <c r="AS157" s="204"/>
      <c r="AT157" s="204"/>
      <c r="AU157" s="204"/>
      <c r="AV157" s="204"/>
      <c r="AW157" s="204"/>
      <c r="AX157" s="204"/>
      <c r="AY157" s="204"/>
      <c r="AZ157" s="204"/>
      <c r="BA157" s="204"/>
      <c r="BB157" s="204"/>
      <c r="BC157" s="204"/>
      <c r="BD157" s="204"/>
      <c r="BE157" s="204"/>
      <c r="BF157" s="204"/>
      <c r="BG157" s="204"/>
      <c r="BH157" s="204"/>
      <c r="BI157" s="204"/>
      <c r="BJ157" s="204"/>
      <c r="BK157" s="204"/>
      <c r="BL157" s="204"/>
      <c r="BM157" s="204"/>
      <c r="BN157" s="204"/>
      <c r="BO157" s="204"/>
      <c r="BP157" s="204"/>
      <c r="BQ157" s="204"/>
      <c r="BR157" s="204"/>
      <c r="BS157" s="204"/>
      <c r="BT157" s="204"/>
      <c r="BU157" s="204"/>
      <c r="BV157" s="204"/>
      <c r="BW157" s="204"/>
      <c r="BX157" s="204"/>
      <c r="BY157" s="204"/>
      <c r="BZ157" s="204"/>
      <c r="CA157" s="204"/>
      <c r="CB157" s="204"/>
      <c r="CC157" s="204"/>
      <c r="CD157" s="204"/>
      <c r="CE157" s="204"/>
      <c r="CF157" s="204"/>
      <c r="CG157" s="204"/>
      <c r="CH157" s="204"/>
      <c r="CI157" s="204"/>
      <c r="CJ157" s="204"/>
      <c r="CK157" s="204"/>
      <c r="CL157" s="204"/>
      <c r="CM157" s="204"/>
      <c r="CN157" s="204"/>
      <c r="CO157" s="204"/>
      <c r="CP157" s="204"/>
      <c r="CQ157" s="204"/>
      <c r="CR157" s="204"/>
      <c r="CS157" s="204"/>
      <c r="CT157" s="204"/>
      <c r="CU157" s="204"/>
      <c r="CV157" s="204"/>
      <c r="CW157" s="204"/>
      <c r="CX157" s="204"/>
      <c r="CY157" s="204"/>
      <c r="CZ157" s="204"/>
      <c r="DA157" s="204"/>
      <c r="DB157" s="204"/>
      <c r="DC157" s="204"/>
      <c r="DD157" s="204"/>
      <c r="DE157" s="204"/>
      <c r="DF157" s="204"/>
      <c r="DG157" s="204"/>
      <c r="DH157" s="204"/>
      <c r="DI157" s="204"/>
      <c r="DJ157" s="204"/>
      <c r="DK157" s="204"/>
      <c r="DL157" s="204"/>
      <c r="DM157" s="204"/>
      <c r="DN157" s="204"/>
      <c r="DO157" s="204"/>
      <c r="DP157" s="204"/>
      <c r="DQ157" s="204"/>
      <c r="DR157" s="204"/>
      <c r="DS157" s="204"/>
      <c r="DT157" s="204"/>
      <c r="DU157" s="204"/>
      <c r="DV157" s="204"/>
      <c r="DW157" s="204"/>
      <c r="DX157" s="204"/>
      <c r="DY157" s="204"/>
      <c r="DZ157" s="204"/>
      <c r="EA157" s="204"/>
      <c r="EB157" s="204"/>
      <c r="EC157" s="204"/>
      <c r="ED157" s="204"/>
      <c r="EE157" s="204"/>
      <c r="EF157" s="204"/>
      <c r="EG157" s="204"/>
      <c r="EH157" s="204"/>
      <c r="EI157" s="204"/>
      <c r="EJ157" s="204"/>
      <c r="EK157" s="204"/>
      <c r="EL157" s="204"/>
    </row>
    <row r="158" spans="1:142" s="205" customFormat="1" x14ac:dyDescent="0.3">
      <c r="A158" s="965"/>
      <c r="B158" s="971"/>
      <c r="C158" s="971"/>
      <c r="D158" s="972"/>
      <c r="E158" s="973"/>
      <c r="F158" s="968"/>
      <c r="G158" s="969"/>
      <c r="H158" s="965"/>
      <c r="I158" s="965"/>
      <c r="J158" s="970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  <c r="AA158" s="204"/>
      <c r="AB158" s="204"/>
      <c r="AC158" s="204"/>
      <c r="AD158" s="204"/>
      <c r="AE158" s="204"/>
      <c r="AF158" s="204"/>
      <c r="AG158" s="204"/>
      <c r="AH158" s="204"/>
      <c r="AI158" s="204"/>
      <c r="AJ158" s="204"/>
      <c r="AK158" s="204"/>
      <c r="AL158" s="204"/>
      <c r="AM158" s="204"/>
      <c r="AN158" s="204"/>
      <c r="AO158" s="204"/>
      <c r="AP158" s="204"/>
      <c r="AQ158" s="204"/>
      <c r="AR158" s="204"/>
      <c r="AS158" s="204"/>
      <c r="AT158" s="204"/>
      <c r="AU158" s="204"/>
      <c r="AV158" s="204"/>
      <c r="AW158" s="204"/>
      <c r="AX158" s="204"/>
      <c r="AY158" s="204"/>
      <c r="AZ158" s="204"/>
      <c r="BA158" s="204"/>
      <c r="BB158" s="204"/>
      <c r="BC158" s="204"/>
      <c r="BD158" s="204"/>
      <c r="BE158" s="204"/>
      <c r="BF158" s="204"/>
      <c r="BG158" s="204"/>
      <c r="BH158" s="204"/>
      <c r="BI158" s="204"/>
      <c r="BJ158" s="204"/>
      <c r="BK158" s="204"/>
      <c r="BL158" s="204"/>
      <c r="BM158" s="204"/>
      <c r="BN158" s="204"/>
      <c r="BO158" s="204"/>
      <c r="BP158" s="204"/>
      <c r="BQ158" s="204"/>
      <c r="BR158" s="204"/>
      <c r="BS158" s="204"/>
      <c r="BT158" s="204"/>
      <c r="BU158" s="204"/>
      <c r="BV158" s="204"/>
      <c r="BW158" s="204"/>
      <c r="BX158" s="204"/>
      <c r="BY158" s="204"/>
      <c r="BZ158" s="204"/>
      <c r="CA158" s="204"/>
      <c r="CB158" s="204"/>
      <c r="CC158" s="204"/>
      <c r="CD158" s="204"/>
      <c r="CE158" s="204"/>
      <c r="CF158" s="204"/>
      <c r="CG158" s="204"/>
      <c r="CH158" s="204"/>
      <c r="CI158" s="204"/>
      <c r="CJ158" s="204"/>
      <c r="CK158" s="204"/>
      <c r="CL158" s="204"/>
      <c r="CM158" s="204"/>
      <c r="CN158" s="204"/>
      <c r="CO158" s="204"/>
      <c r="CP158" s="204"/>
      <c r="CQ158" s="204"/>
      <c r="CR158" s="204"/>
      <c r="CS158" s="204"/>
      <c r="CT158" s="204"/>
      <c r="CU158" s="204"/>
      <c r="CV158" s="204"/>
      <c r="CW158" s="204"/>
      <c r="CX158" s="204"/>
      <c r="CY158" s="204"/>
      <c r="CZ158" s="204"/>
      <c r="DA158" s="204"/>
      <c r="DB158" s="204"/>
      <c r="DC158" s="204"/>
      <c r="DD158" s="204"/>
      <c r="DE158" s="204"/>
      <c r="DF158" s="204"/>
      <c r="DG158" s="204"/>
      <c r="DH158" s="204"/>
      <c r="DI158" s="204"/>
      <c r="DJ158" s="204"/>
      <c r="DK158" s="204"/>
      <c r="DL158" s="204"/>
      <c r="DM158" s="204"/>
      <c r="DN158" s="204"/>
      <c r="DO158" s="204"/>
      <c r="DP158" s="204"/>
      <c r="DQ158" s="204"/>
      <c r="DR158" s="204"/>
      <c r="DS158" s="204"/>
      <c r="DT158" s="204"/>
      <c r="DU158" s="204"/>
      <c r="DV158" s="204"/>
      <c r="DW158" s="204"/>
      <c r="DX158" s="204"/>
      <c r="DY158" s="204"/>
      <c r="DZ158" s="204"/>
      <c r="EA158" s="204"/>
      <c r="EB158" s="204"/>
      <c r="EC158" s="204"/>
      <c r="ED158" s="204"/>
      <c r="EE158" s="204"/>
      <c r="EF158" s="204"/>
      <c r="EG158" s="204"/>
      <c r="EH158" s="204"/>
      <c r="EI158" s="204"/>
      <c r="EJ158" s="204"/>
      <c r="EK158" s="204"/>
      <c r="EL158" s="204"/>
    </row>
    <row r="159" spans="1:142" s="205" customFormat="1" x14ac:dyDescent="0.3">
      <c r="A159" s="965"/>
      <c r="B159" s="971"/>
      <c r="C159" s="971"/>
      <c r="D159" s="972"/>
      <c r="E159" s="973"/>
      <c r="F159" s="968"/>
      <c r="G159" s="969"/>
      <c r="H159" s="965"/>
      <c r="I159" s="965"/>
      <c r="J159" s="970"/>
      <c r="K159" s="204"/>
      <c r="L159" s="204"/>
      <c r="M159" s="204"/>
      <c r="N159" s="204"/>
      <c r="O159" s="204"/>
      <c r="P159" s="204"/>
      <c r="Q159" s="204"/>
      <c r="R159" s="204"/>
      <c r="S159" s="204"/>
      <c r="T159" s="204"/>
      <c r="U159" s="204"/>
      <c r="V159" s="204"/>
      <c r="W159" s="204"/>
      <c r="X159" s="204"/>
      <c r="Y159" s="204"/>
      <c r="Z159" s="204"/>
      <c r="AA159" s="204"/>
      <c r="AB159" s="204"/>
      <c r="AC159" s="204"/>
      <c r="AD159" s="204"/>
      <c r="AE159" s="204"/>
      <c r="AF159" s="204"/>
      <c r="AG159" s="204"/>
      <c r="AH159" s="204"/>
      <c r="AI159" s="204"/>
      <c r="AJ159" s="204"/>
      <c r="AK159" s="204"/>
      <c r="AL159" s="204"/>
      <c r="AM159" s="204"/>
      <c r="AN159" s="204"/>
      <c r="AO159" s="204"/>
      <c r="AP159" s="204"/>
      <c r="AQ159" s="204"/>
      <c r="AR159" s="204"/>
      <c r="AS159" s="204"/>
      <c r="AT159" s="204"/>
      <c r="AU159" s="204"/>
      <c r="AV159" s="204"/>
      <c r="AW159" s="204"/>
      <c r="AX159" s="204"/>
      <c r="AY159" s="204"/>
      <c r="AZ159" s="204"/>
      <c r="BA159" s="204"/>
      <c r="BB159" s="204"/>
      <c r="BC159" s="204"/>
      <c r="BD159" s="204"/>
      <c r="BE159" s="204"/>
      <c r="BF159" s="204"/>
      <c r="BG159" s="204"/>
      <c r="BH159" s="204"/>
      <c r="BI159" s="204"/>
      <c r="BJ159" s="204"/>
      <c r="BK159" s="204"/>
      <c r="BL159" s="204"/>
      <c r="BM159" s="204"/>
      <c r="BN159" s="204"/>
      <c r="BO159" s="204"/>
      <c r="BP159" s="204"/>
      <c r="BQ159" s="204"/>
      <c r="BR159" s="204"/>
      <c r="BS159" s="204"/>
      <c r="BT159" s="204"/>
      <c r="BU159" s="204"/>
      <c r="BV159" s="204"/>
      <c r="BW159" s="204"/>
      <c r="BX159" s="204"/>
      <c r="BY159" s="204"/>
      <c r="BZ159" s="204"/>
      <c r="CA159" s="204"/>
      <c r="CB159" s="204"/>
      <c r="CC159" s="204"/>
      <c r="CD159" s="204"/>
      <c r="CE159" s="204"/>
      <c r="CF159" s="204"/>
      <c r="CG159" s="204"/>
      <c r="CH159" s="204"/>
      <c r="CI159" s="204"/>
      <c r="CJ159" s="204"/>
      <c r="CK159" s="204"/>
      <c r="CL159" s="204"/>
      <c r="CM159" s="204"/>
      <c r="CN159" s="204"/>
      <c r="CO159" s="204"/>
      <c r="CP159" s="204"/>
      <c r="CQ159" s="204"/>
      <c r="CR159" s="204"/>
      <c r="CS159" s="204"/>
      <c r="CT159" s="204"/>
      <c r="CU159" s="204"/>
      <c r="CV159" s="204"/>
      <c r="CW159" s="204"/>
      <c r="CX159" s="204"/>
      <c r="CY159" s="204"/>
      <c r="CZ159" s="204"/>
      <c r="DA159" s="204"/>
      <c r="DB159" s="204"/>
      <c r="DC159" s="204"/>
      <c r="DD159" s="204"/>
      <c r="DE159" s="204"/>
      <c r="DF159" s="204"/>
      <c r="DG159" s="204"/>
      <c r="DH159" s="204"/>
      <c r="DI159" s="204"/>
      <c r="DJ159" s="204"/>
      <c r="DK159" s="204"/>
      <c r="DL159" s="204"/>
      <c r="DM159" s="204"/>
      <c r="DN159" s="204"/>
      <c r="DO159" s="204"/>
      <c r="DP159" s="204"/>
      <c r="DQ159" s="204"/>
      <c r="DR159" s="204"/>
      <c r="DS159" s="204"/>
      <c r="DT159" s="204"/>
      <c r="DU159" s="204"/>
      <c r="DV159" s="204"/>
      <c r="DW159" s="204"/>
      <c r="DX159" s="204"/>
      <c r="DY159" s="204"/>
      <c r="DZ159" s="204"/>
      <c r="EA159" s="204"/>
      <c r="EB159" s="204"/>
      <c r="EC159" s="204"/>
      <c r="ED159" s="204"/>
      <c r="EE159" s="204"/>
      <c r="EF159" s="204"/>
      <c r="EG159" s="204"/>
      <c r="EH159" s="204"/>
      <c r="EI159" s="204"/>
      <c r="EJ159" s="204"/>
      <c r="EK159" s="204"/>
      <c r="EL159" s="204"/>
    </row>
    <row r="160" spans="1:142" s="205" customFormat="1" x14ac:dyDescent="0.3">
      <c r="A160" s="965"/>
      <c r="B160" s="971"/>
      <c r="C160" s="971"/>
      <c r="D160" s="972"/>
      <c r="E160" s="973"/>
      <c r="F160" s="968"/>
      <c r="G160" s="969"/>
      <c r="H160" s="965"/>
      <c r="I160" s="965"/>
      <c r="J160" s="970"/>
      <c r="K160" s="204"/>
      <c r="L160" s="204"/>
      <c r="M160" s="204"/>
      <c r="N160" s="204"/>
      <c r="O160" s="204"/>
      <c r="P160" s="204"/>
      <c r="Q160" s="204"/>
      <c r="R160" s="204"/>
      <c r="S160" s="204"/>
      <c r="T160" s="204"/>
      <c r="U160" s="204"/>
      <c r="V160" s="204"/>
      <c r="W160" s="204"/>
      <c r="X160" s="204"/>
      <c r="Y160" s="204"/>
      <c r="Z160" s="204"/>
      <c r="AA160" s="204"/>
      <c r="AB160" s="204"/>
      <c r="AC160" s="204"/>
      <c r="AD160" s="204"/>
      <c r="AE160" s="204"/>
      <c r="AF160" s="204"/>
      <c r="AG160" s="204"/>
      <c r="AH160" s="204"/>
      <c r="AI160" s="204"/>
      <c r="AJ160" s="204"/>
      <c r="AK160" s="204"/>
      <c r="AL160" s="204"/>
      <c r="AM160" s="204"/>
      <c r="AN160" s="204"/>
      <c r="AO160" s="204"/>
      <c r="AP160" s="204"/>
      <c r="AQ160" s="204"/>
      <c r="AR160" s="204"/>
      <c r="AS160" s="204"/>
      <c r="AT160" s="204"/>
      <c r="AU160" s="204"/>
      <c r="AV160" s="204"/>
      <c r="AW160" s="204"/>
      <c r="AX160" s="204"/>
      <c r="AY160" s="204"/>
      <c r="AZ160" s="204"/>
      <c r="BA160" s="204"/>
      <c r="BB160" s="204"/>
      <c r="BC160" s="204"/>
      <c r="BD160" s="204"/>
      <c r="BE160" s="204"/>
      <c r="BF160" s="204"/>
      <c r="BG160" s="204"/>
      <c r="BH160" s="204"/>
      <c r="BI160" s="204"/>
      <c r="BJ160" s="204"/>
      <c r="BK160" s="204"/>
      <c r="BL160" s="204"/>
      <c r="BM160" s="204"/>
      <c r="BN160" s="204"/>
      <c r="BO160" s="204"/>
      <c r="BP160" s="204"/>
      <c r="BQ160" s="204"/>
      <c r="BR160" s="204"/>
      <c r="BS160" s="204"/>
      <c r="BT160" s="204"/>
      <c r="BU160" s="204"/>
      <c r="BV160" s="204"/>
      <c r="BW160" s="204"/>
      <c r="BX160" s="204"/>
      <c r="BY160" s="204"/>
      <c r="BZ160" s="204"/>
      <c r="CA160" s="204"/>
      <c r="CB160" s="204"/>
      <c r="CC160" s="204"/>
      <c r="CD160" s="204"/>
      <c r="CE160" s="204"/>
      <c r="CF160" s="204"/>
      <c r="CG160" s="204"/>
      <c r="CH160" s="204"/>
      <c r="CI160" s="204"/>
      <c r="CJ160" s="204"/>
      <c r="CK160" s="204"/>
      <c r="CL160" s="204"/>
      <c r="CM160" s="204"/>
      <c r="CN160" s="204"/>
      <c r="CO160" s="204"/>
      <c r="CP160" s="204"/>
      <c r="CQ160" s="204"/>
      <c r="CR160" s="204"/>
      <c r="CS160" s="204"/>
      <c r="CT160" s="204"/>
      <c r="CU160" s="204"/>
      <c r="CV160" s="204"/>
      <c r="CW160" s="204"/>
      <c r="CX160" s="204"/>
      <c r="CY160" s="204"/>
      <c r="CZ160" s="204"/>
      <c r="DA160" s="204"/>
      <c r="DB160" s="204"/>
      <c r="DC160" s="204"/>
      <c r="DD160" s="204"/>
      <c r="DE160" s="204"/>
      <c r="DF160" s="204"/>
      <c r="DG160" s="204"/>
      <c r="DH160" s="204"/>
      <c r="DI160" s="204"/>
      <c r="DJ160" s="204"/>
      <c r="DK160" s="204"/>
      <c r="DL160" s="204"/>
      <c r="DM160" s="204"/>
      <c r="DN160" s="204"/>
      <c r="DO160" s="204"/>
      <c r="DP160" s="204"/>
      <c r="DQ160" s="204"/>
      <c r="DR160" s="204"/>
      <c r="DS160" s="204"/>
      <c r="DT160" s="204"/>
      <c r="DU160" s="204"/>
      <c r="DV160" s="204"/>
      <c r="DW160" s="204"/>
      <c r="DX160" s="204"/>
      <c r="DY160" s="204"/>
      <c r="DZ160" s="204"/>
      <c r="EA160" s="204"/>
      <c r="EB160" s="204"/>
      <c r="EC160" s="204"/>
      <c r="ED160" s="204"/>
      <c r="EE160" s="204"/>
      <c r="EF160" s="204"/>
      <c r="EG160" s="204"/>
      <c r="EH160" s="204"/>
      <c r="EI160" s="204"/>
      <c r="EJ160" s="204"/>
      <c r="EK160" s="204"/>
      <c r="EL160" s="204"/>
    </row>
    <row r="161" spans="1:142" s="205" customFormat="1" x14ac:dyDescent="0.3">
      <c r="A161" s="965"/>
      <c r="B161" s="971"/>
      <c r="C161" s="971"/>
      <c r="D161" s="972"/>
      <c r="E161" s="973"/>
      <c r="F161" s="968"/>
      <c r="G161" s="969"/>
      <c r="H161" s="965"/>
      <c r="I161" s="965"/>
      <c r="J161" s="970"/>
      <c r="K161" s="204"/>
      <c r="L161" s="204"/>
      <c r="M161" s="204"/>
      <c r="N161" s="204"/>
      <c r="O161" s="204"/>
      <c r="P161" s="204"/>
      <c r="Q161" s="204"/>
      <c r="R161" s="204"/>
      <c r="S161" s="204"/>
      <c r="T161" s="204"/>
      <c r="U161" s="204"/>
      <c r="V161" s="204"/>
      <c r="W161" s="204"/>
      <c r="X161" s="204"/>
      <c r="Y161" s="204"/>
      <c r="Z161" s="204"/>
      <c r="AA161" s="204"/>
      <c r="AB161" s="204"/>
      <c r="AC161" s="204"/>
      <c r="AD161" s="204"/>
      <c r="AE161" s="204"/>
      <c r="AF161" s="204"/>
      <c r="AG161" s="204"/>
      <c r="AH161" s="204"/>
      <c r="AI161" s="204"/>
      <c r="AJ161" s="204"/>
      <c r="AK161" s="204"/>
      <c r="AL161" s="204"/>
      <c r="AM161" s="204"/>
      <c r="AN161" s="204"/>
      <c r="AO161" s="204"/>
      <c r="AP161" s="204"/>
      <c r="AQ161" s="204"/>
      <c r="AR161" s="204"/>
      <c r="AS161" s="204"/>
      <c r="AT161" s="204"/>
      <c r="AU161" s="204"/>
      <c r="AV161" s="204"/>
      <c r="AW161" s="204"/>
      <c r="AX161" s="204"/>
      <c r="AY161" s="204"/>
      <c r="AZ161" s="204"/>
      <c r="BA161" s="204"/>
      <c r="BB161" s="204"/>
      <c r="BC161" s="204"/>
      <c r="BD161" s="204"/>
      <c r="BE161" s="204"/>
      <c r="BF161" s="204"/>
      <c r="BG161" s="204"/>
      <c r="BH161" s="204"/>
      <c r="BI161" s="204"/>
      <c r="BJ161" s="204"/>
      <c r="BK161" s="204"/>
      <c r="BL161" s="204"/>
      <c r="BM161" s="204"/>
      <c r="BN161" s="204"/>
      <c r="BO161" s="204"/>
      <c r="BP161" s="204"/>
      <c r="BQ161" s="204"/>
      <c r="BR161" s="204"/>
      <c r="BS161" s="204"/>
      <c r="BT161" s="204"/>
      <c r="BU161" s="204"/>
      <c r="BV161" s="204"/>
      <c r="BW161" s="204"/>
      <c r="BX161" s="204"/>
      <c r="BY161" s="204"/>
      <c r="BZ161" s="204"/>
      <c r="CA161" s="204"/>
      <c r="CB161" s="204"/>
      <c r="CC161" s="204"/>
      <c r="CD161" s="204"/>
      <c r="CE161" s="204"/>
      <c r="CF161" s="204"/>
      <c r="CG161" s="204"/>
      <c r="CH161" s="204"/>
      <c r="CI161" s="204"/>
      <c r="CJ161" s="204"/>
      <c r="CK161" s="204"/>
      <c r="CL161" s="204"/>
      <c r="CM161" s="204"/>
      <c r="CN161" s="204"/>
      <c r="CO161" s="204"/>
      <c r="CP161" s="204"/>
      <c r="CQ161" s="204"/>
      <c r="CR161" s="204"/>
      <c r="CS161" s="204"/>
      <c r="CT161" s="204"/>
      <c r="CU161" s="204"/>
      <c r="CV161" s="204"/>
      <c r="CW161" s="204"/>
      <c r="CX161" s="204"/>
      <c r="CY161" s="204"/>
      <c r="CZ161" s="204"/>
      <c r="DA161" s="204"/>
      <c r="DB161" s="204"/>
      <c r="DC161" s="204"/>
      <c r="DD161" s="204"/>
      <c r="DE161" s="204"/>
      <c r="DF161" s="204"/>
      <c r="DG161" s="204"/>
      <c r="DH161" s="204"/>
      <c r="DI161" s="204"/>
      <c r="DJ161" s="204"/>
      <c r="DK161" s="204"/>
      <c r="DL161" s="204"/>
      <c r="DM161" s="204"/>
      <c r="DN161" s="204"/>
      <c r="DO161" s="204"/>
      <c r="DP161" s="204"/>
      <c r="DQ161" s="204"/>
      <c r="DR161" s="204"/>
      <c r="DS161" s="204"/>
      <c r="DT161" s="204"/>
      <c r="DU161" s="204"/>
      <c r="DV161" s="204"/>
      <c r="DW161" s="204"/>
      <c r="DX161" s="204"/>
      <c r="DY161" s="204"/>
      <c r="DZ161" s="204"/>
      <c r="EA161" s="204"/>
      <c r="EB161" s="204"/>
      <c r="EC161" s="204"/>
      <c r="ED161" s="204"/>
      <c r="EE161" s="204"/>
      <c r="EF161" s="204"/>
      <c r="EG161" s="204"/>
      <c r="EH161" s="204"/>
      <c r="EI161" s="204"/>
      <c r="EJ161" s="204"/>
      <c r="EK161" s="204"/>
      <c r="EL161" s="204"/>
    </row>
    <row r="162" spans="1:142" s="205" customFormat="1" x14ac:dyDescent="0.3">
      <c r="A162" s="965"/>
      <c r="B162" s="971"/>
      <c r="C162" s="971"/>
      <c r="D162" s="972"/>
      <c r="E162" s="973"/>
      <c r="F162" s="968"/>
      <c r="G162" s="969"/>
      <c r="H162" s="965"/>
      <c r="I162" s="965"/>
      <c r="J162" s="970"/>
      <c r="K162" s="204"/>
      <c r="L162" s="204"/>
      <c r="M162" s="204"/>
      <c r="N162" s="204"/>
      <c r="O162" s="204"/>
      <c r="P162" s="204"/>
      <c r="Q162" s="204"/>
      <c r="R162" s="204"/>
      <c r="S162" s="204"/>
      <c r="T162" s="204"/>
      <c r="U162" s="204"/>
      <c r="V162" s="204"/>
      <c r="W162" s="204"/>
      <c r="X162" s="204"/>
      <c r="Y162" s="204"/>
      <c r="Z162" s="204"/>
      <c r="AA162" s="204"/>
      <c r="AB162" s="204"/>
      <c r="AC162" s="204"/>
      <c r="AD162" s="204"/>
      <c r="AE162" s="204"/>
      <c r="AF162" s="204"/>
      <c r="AG162" s="204"/>
      <c r="AH162" s="204"/>
      <c r="AI162" s="204"/>
      <c r="AJ162" s="204"/>
      <c r="AK162" s="204"/>
      <c r="AL162" s="204"/>
      <c r="AM162" s="204"/>
      <c r="AN162" s="204"/>
      <c r="AO162" s="204"/>
      <c r="AP162" s="204"/>
      <c r="AQ162" s="204"/>
      <c r="AR162" s="204"/>
      <c r="AS162" s="204"/>
      <c r="AT162" s="204"/>
      <c r="AU162" s="204"/>
      <c r="AV162" s="204"/>
      <c r="AW162" s="204"/>
      <c r="AX162" s="204"/>
      <c r="AY162" s="204"/>
      <c r="AZ162" s="204"/>
      <c r="BA162" s="204"/>
      <c r="BB162" s="204"/>
      <c r="BC162" s="204"/>
      <c r="BD162" s="204"/>
      <c r="BE162" s="204"/>
      <c r="BF162" s="204"/>
      <c r="BG162" s="204"/>
      <c r="BH162" s="204"/>
      <c r="BI162" s="204"/>
      <c r="BJ162" s="204"/>
      <c r="BK162" s="204"/>
      <c r="BL162" s="204"/>
      <c r="BM162" s="204"/>
      <c r="BN162" s="204"/>
      <c r="BO162" s="204"/>
      <c r="BP162" s="204"/>
      <c r="BQ162" s="204"/>
      <c r="BR162" s="204"/>
      <c r="BS162" s="204"/>
      <c r="BT162" s="204"/>
      <c r="BU162" s="204"/>
      <c r="BV162" s="204"/>
      <c r="BW162" s="204"/>
      <c r="BX162" s="204"/>
      <c r="BY162" s="204"/>
      <c r="BZ162" s="204"/>
      <c r="CA162" s="204"/>
      <c r="CB162" s="204"/>
      <c r="CC162" s="204"/>
      <c r="CD162" s="204"/>
      <c r="CE162" s="204"/>
      <c r="CF162" s="204"/>
      <c r="CG162" s="204"/>
      <c r="CH162" s="204"/>
      <c r="CI162" s="204"/>
      <c r="CJ162" s="204"/>
      <c r="CK162" s="204"/>
      <c r="CL162" s="204"/>
      <c r="CM162" s="204"/>
      <c r="CN162" s="204"/>
      <c r="CO162" s="204"/>
      <c r="CP162" s="204"/>
      <c r="CQ162" s="204"/>
      <c r="CR162" s="204"/>
      <c r="CS162" s="204"/>
      <c r="CT162" s="204"/>
      <c r="CU162" s="204"/>
      <c r="CV162" s="204"/>
      <c r="CW162" s="204"/>
      <c r="CX162" s="204"/>
      <c r="CY162" s="204"/>
      <c r="CZ162" s="204"/>
      <c r="DA162" s="204"/>
      <c r="DB162" s="204"/>
      <c r="DC162" s="204"/>
      <c r="DD162" s="204"/>
      <c r="DE162" s="204"/>
      <c r="DF162" s="204"/>
      <c r="DG162" s="204"/>
      <c r="DH162" s="204"/>
      <c r="DI162" s="204"/>
      <c r="DJ162" s="204"/>
      <c r="DK162" s="204"/>
      <c r="DL162" s="204"/>
      <c r="DM162" s="204"/>
      <c r="DN162" s="204"/>
      <c r="DO162" s="204"/>
      <c r="DP162" s="204"/>
      <c r="DQ162" s="204"/>
      <c r="DR162" s="204"/>
      <c r="DS162" s="204"/>
      <c r="DT162" s="204"/>
      <c r="DU162" s="204"/>
      <c r="DV162" s="204"/>
      <c r="DW162" s="204"/>
      <c r="DX162" s="204"/>
      <c r="DY162" s="204"/>
      <c r="DZ162" s="204"/>
      <c r="EA162" s="204"/>
      <c r="EB162" s="204"/>
      <c r="EC162" s="204"/>
      <c r="ED162" s="204"/>
      <c r="EE162" s="204"/>
      <c r="EF162" s="204"/>
      <c r="EG162" s="204"/>
      <c r="EH162" s="204"/>
      <c r="EI162" s="204"/>
      <c r="EJ162" s="204"/>
      <c r="EK162" s="204"/>
      <c r="EL162" s="204"/>
    </row>
    <row r="163" spans="1:142" s="205" customFormat="1" x14ac:dyDescent="0.3">
      <c r="A163" s="965"/>
      <c r="B163" s="971"/>
      <c r="C163" s="971"/>
      <c r="D163" s="972"/>
      <c r="E163" s="973"/>
      <c r="F163" s="968"/>
      <c r="G163" s="969"/>
      <c r="H163" s="965"/>
      <c r="I163" s="965"/>
      <c r="J163" s="970"/>
      <c r="K163" s="204"/>
      <c r="L163" s="204"/>
      <c r="M163" s="204"/>
      <c r="N163" s="204"/>
      <c r="O163" s="204"/>
      <c r="P163" s="204"/>
      <c r="Q163" s="204"/>
      <c r="R163" s="204"/>
      <c r="S163" s="204"/>
      <c r="T163" s="204"/>
      <c r="U163" s="204"/>
      <c r="V163" s="204"/>
      <c r="W163" s="204"/>
      <c r="X163" s="204"/>
      <c r="Y163" s="204"/>
      <c r="Z163" s="204"/>
      <c r="AA163" s="204"/>
      <c r="AB163" s="204"/>
      <c r="AC163" s="204"/>
      <c r="AD163" s="204"/>
      <c r="AE163" s="204"/>
      <c r="AF163" s="204"/>
      <c r="AG163" s="204"/>
      <c r="AH163" s="204"/>
      <c r="AI163" s="204"/>
      <c r="AJ163" s="204"/>
      <c r="AK163" s="204"/>
      <c r="AL163" s="204"/>
      <c r="AM163" s="204"/>
      <c r="AN163" s="204"/>
      <c r="AO163" s="204"/>
      <c r="AP163" s="204"/>
      <c r="AQ163" s="204"/>
      <c r="AR163" s="204"/>
      <c r="AS163" s="204"/>
      <c r="AT163" s="204"/>
      <c r="AU163" s="204"/>
      <c r="AV163" s="204"/>
      <c r="AW163" s="204"/>
      <c r="AX163" s="204"/>
      <c r="AY163" s="204"/>
      <c r="AZ163" s="204"/>
      <c r="BA163" s="204"/>
      <c r="BB163" s="204"/>
      <c r="BC163" s="204"/>
      <c r="BD163" s="204"/>
      <c r="BE163" s="204"/>
      <c r="BF163" s="204"/>
      <c r="BG163" s="204"/>
      <c r="BH163" s="204"/>
      <c r="BI163" s="204"/>
      <c r="BJ163" s="204"/>
      <c r="BK163" s="204"/>
      <c r="BL163" s="204"/>
      <c r="BM163" s="204"/>
      <c r="BN163" s="204"/>
      <c r="BO163" s="204"/>
      <c r="BP163" s="204"/>
      <c r="BQ163" s="204"/>
      <c r="BR163" s="204"/>
      <c r="BS163" s="204"/>
      <c r="BT163" s="204"/>
      <c r="BU163" s="204"/>
      <c r="BV163" s="204"/>
      <c r="BW163" s="204"/>
      <c r="BX163" s="204"/>
      <c r="BY163" s="204"/>
      <c r="BZ163" s="204"/>
      <c r="CA163" s="204"/>
      <c r="CB163" s="204"/>
      <c r="CC163" s="204"/>
      <c r="CD163" s="204"/>
      <c r="CE163" s="204"/>
      <c r="CF163" s="204"/>
      <c r="CG163" s="204"/>
      <c r="CH163" s="204"/>
      <c r="CI163" s="204"/>
      <c r="CJ163" s="204"/>
      <c r="CK163" s="204"/>
      <c r="CL163" s="204"/>
      <c r="CM163" s="204"/>
      <c r="CN163" s="204"/>
      <c r="CO163" s="204"/>
      <c r="CP163" s="204"/>
      <c r="CQ163" s="204"/>
      <c r="CR163" s="204"/>
      <c r="CS163" s="204"/>
      <c r="CT163" s="204"/>
      <c r="CU163" s="204"/>
      <c r="CV163" s="204"/>
      <c r="CW163" s="204"/>
      <c r="CX163" s="204"/>
      <c r="CY163" s="204"/>
      <c r="CZ163" s="204"/>
      <c r="DA163" s="204"/>
      <c r="DB163" s="204"/>
      <c r="DC163" s="204"/>
      <c r="DD163" s="204"/>
      <c r="DE163" s="204"/>
      <c r="DF163" s="204"/>
      <c r="DG163" s="204"/>
      <c r="DH163" s="204"/>
      <c r="DI163" s="204"/>
      <c r="DJ163" s="204"/>
      <c r="DK163" s="204"/>
      <c r="DL163" s="204"/>
      <c r="DM163" s="204"/>
      <c r="DN163" s="204"/>
      <c r="DO163" s="204"/>
      <c r="DP163" s="204"/>
      <c r="DQ163" s="204"/>
      <c r="DR163" s="204"/>
      <c r="DS163" s="204"/>
      <c r="DT163" s="204"/>
      <c r="DU163" s="204"/>
      <c r="DV163" s="204"/>
      <c r="DW163" s="204"/>
      <c r="DX163" s="204"/>
      <c r="DY163" s="204"/>
      <c r="DZ163" s="204"/>
      <c r="EA163" s="204"/>
      <c r="EB163" s="204"/>
      <c r="EC163" s="204"/>
      <c r="ED163" s="204"/>
      <c r="EE163" s="204"/>
      <c r="EF163" s="204"/>
      <c r="EG163" s="204"/>
      <c r="EH163" s="204"/>
      <c r="EI163" s="204"/>
      <c r="EJ163" s="204"/>
      <c r="EK163" s="204"/>
      <c r="EL163" s="204"/>
    </row>
    <row r="164" spans="1:142" s="205" customFormat="1" x14ac:dyDescent="0.3">
      <c r="A164" s="965"/>
      <c r="B164" s="971"/>
      <c r="C164" s="971"/>
      <c r="D164" s="972"/>
      <c r="E164" s="973"/>
      <c r="F164" s="968"/>
      <c r="G164" s="969"/>
      <c r="H164" s="965"/>
      <c r="I164" s="965"/>
      <c r="J164" s="970"/>
      <c r="K164" s="204"/>
      <c r="L164" s="204"/>
      <c r="M164" s="204"/>
      <c r="N164" s="204"/>
      <c r="O164" s="204"/>
      <c r="P164" s="204"/>
      <c r="Q164" s="204"/>
      <c r="R164" s="204"/>
      <c r="S164" s="204"/>
      <c r="T164" s="204"/>
      <c r="U164" s="204"/>
      <c r="V164" s="204"/>
      <c r="W164" s="204"/>
      <c r="X164" s="204"/>
      <c r="Y164" s="204"/>
      <c r="Z164" s="204"/>
      <c r="AA164" s="204"/>
      <c r="AB164" s="204"/>
      <c r="AC164" s="204"/>
      <c r="AD164" s="204"/>
      <c r="AE164" s="204"/>
      <c r="AF164" s="204"/>
      <c r="AG164" s="204"/>
      <c r="AH164" s="204"/>
      <c r="AI164" s="204"/>
      <c r="AJ164" s="204"/>
      <c r="AK164" s="204"/>
      <c r="AL164" s="204"/>
      <c r="AM164" s="204"/>
      <c r="AN164" s="204"/>
      <c r="AO164" s="204"/>
      <c r="AP164" s="204"/>
      <c r="AQ164" s="204"/>
      <c r="AR164" s="204"/>
      <c r="AS164" s="204"/>
      <c r="AT164" s="204"/>
      <c r="AU164" s="204"/>
      <c r="AV164" s="204"/>
      <c r="AW164" s="204"/>
      <c r="AX164" s="204"/>
      <c r="AY164" s="204"/>
      <c r="AZ164" s="204"/>
      <c r="BA164" s="204"/>
      <c r="BB164" s="204"/>
      <c r="BC164" s="204"/>
      <c r="BD164" s="204"/>
      <c r="BE164" s="204"/>
      <c r="BF164" s="204"/>
      <c r="BG164" s="204"/>
      <c r="BH164" s="204"/>
      <c r="BI164" s="204"/>
      <c r="BJ164" s="204"/>
      <c r="BK164" s="204"/>
      <c r="BL164" s="204"/>
      <c r="BM164" s="204"/>
      <c r="BN164" s="204"/>
      <c r="BO164" s="204"/>
      <c r="BP164" s="204"/>
      <c r="BQ164" s="204"/>
      <c r="BR164" s="204"/>
      <c r="BS164" s="204"/>
      <c r="BT164" s="204"/>
      <c r="BU164" s="204"/>
      <c r="BV164" s="204"/>
      <c r="BW164" s="204"/>
      <c r="BX164" s="204"/>
      <c r="BY164" s="204"/>
      <c r="BZ164" s="204"/>
      <c r="CA164" s="204"/>
      <c r="CB164" s="204"/>
      <c r="CC164" s="204"/>
      <c r="CD164" s="204"/>
      <c r="CE164" s="204"/>
      <c r="CF164" s="204"/>
      <c r="CG164" s="204"/>
      <c r="CH164" s="204"/>
      <c r="CI164" s="204"/>
      <c r="CJ164" s="204"/>
      <c r="CK164" s="204"/>
      <c r="CL164" s="204"/>
      <c r="CM164" s="204"/>
      <c r="CN164" s="204"/>
      <c r="CO164" s="204"/>
      <c r="CP164" s="204"/>
      <c r="CQ164" s="204"/>
      <c r="CR164" s="204"/>
      <c r="CS164" s="204"/>
      <c r="CT164" s="204"/>
      <c r="CU164" s="204"/>
      <c r="CV164" s="204"/>
      <c r="CW164" s="204"/>
      <c r="CX164" s="204"/>
      <c r="CY164" s="204"/>
      <c r="CZ164" s="204"/>
      <c r="DA164" s="204"/>
      <c r="DB164" s="204"/>
      <c r="DC164" s="204"/>
      <c r="DD164" s="204"/>
      <c r="DE164" s="204"/>
      <c r="DF164" s="204"/>
      <c r="DG164" s="204"/>
      <c r="DH164" s="204"/>
      <c r="DI164" s="204"/>
      <c r="DJ164" s="204"/>
      <c r="DK164" s="204"/>
      <c r="DL164" s="204"/>
      <c r="DM164" s="204"/>
      <c r="DN164" s="204"/>
      <c r="DO164" s="204"/>
      <c r="DP164" s="204"/>
      <c r="DQ164" s="204"/>
      <c r="DR164" s="204"/>
      <c r="DS164" s="204"/>
      <c r="DT164" s="204"/>
      <c r="DU164" s="204"/>
      <c r="DV164" s="204"/>
      <c r="DW164" s="204"/>
      <c r="DX164" s="204"/>
      <c r="DY164" s="204"/>
      <c r="DZ164" s="204"/>
      <c r="EA164" s="204"/>
      <c r="EB164" s="204"/>
      <c r="EC164" s="204"/>
      <c r="ED164" s="204"/>
      <c r="EE164" s="204"/>
      <c r="EF164" s="204"/>
      <c r="EG164" s="204"/>
      <c r="EH164" s="204"/>
      <c r="EI164" s="204"/>
      <c r="EJ164" s="204"/>
      <c r="EK164" s="204"/>
      <c r="EL164" s="204"/>
    </row>
    <row r="165" spans="1:142" s="205" customFormat="1" x14ac:dyDescent="0.3">
      <c r="A165" s="965"/>
      <c r="B165" s="971"/>
      <c r="C165" s="971"/>
      <c r="D165" s="972"/>
      <c r="E165" s="973"/>
      <c r="F165" s="968"/>
      <c r="G165" s="969"/>
      <c r="H165" s="965"/>
      <c r="I165" s="965"/>
      <c r="J165" s="970"/>
      <c r="K165" s="204"/>
      <c r="L165" s="204"/>
      <c r="M165" s="204"/>
      <c r="N165" s="204"/>
      <c r="O165" s="204"/>
      <c r="P165" s="204"/>
      <c r="Q165" s="204"/>
      <c r="R165" s="204"/>
      <c r="S165" s="204"/>
      <c r="T165" s="204"/>
      <c r="U165" s="204"/>
      <c r="V165" s="204"/>
      <c r="W165" s="204"/>
      <c r="X165" s="204"/>
      <c r="Y165" s="204"/>
      <c r="Z165" s="204"/>
      <c r="AA165" s="204"/>
      <c r="AB165" s="204"/>
      <c r="AC165" s="204"/>
      <c r="AD165" s="204"/>
      <c r="AE165" s="204"/>
      <c r="AF165" s="204"/>
      <c r="AG165" s="204"/>
      <c r="AH165" s="204"/>
      <c r="AI165" s="204"/>
      <c r="AJ165" s="204"/>
      <c r="AK165" s="204"/>
      <c r="AL165" s="204"/>
      <c r="AM165" s="204"/>
      <c r="AN165" s="204"/>
      <c r="AO165" s="204"/>
      <c r="AP165" s="204"/>
      <c r="AQ165" s="204"/>
      <c r="AR165" s="204"/>
      <c r="AS165" s="204"/>
      <c r="AT165" s="204"/>
      <c r="AU165" s="204"/>
      <c r="AV165" s="204"/>
      <c r="AW165" s="204"/>
      <c r="AX165" s="204"/>
      <c r="AY165" s="204"/>
      <c r="AZ165" s="204"/>
      <c r="BA165" s="204"/>
      <c r="BB165" s="204"/>
      <c r="BC165" s="204"/>
      <c r="BD165" s="204"/>
      <c r="BE165" s="204"/>
      <c r="BF165" s="204"/>
      <c r="BG165" s="204"/>
      <c r="BH165" s="204"/>
      <c r="BI165" s="204"/>
      <c r="BJ165" s="204"/>
      <c r="BK165" s="204"/>
      <c r="BL165" s="204"/>
      <c r="BM165" s="204"/>
      <c r="BN165" s="204"/>
      <c r="BO165" s="204"/>
      <c r="BP165" s="204"/>
      <c r="BQ165" s="204"/>
      <c r="BR165" s="204"/>
      <c r="BS165" s="204"/>
      <c r="BT165" s="204"/>
      <c r="BU165" s="204"/>
      <c r="BV165" s="204"/>
      <c r="BW165" s="204"/>
      <c r="BX165" s="204"/>
      <c r="BY165" s="204"/>
      <c r="BZ165" s="204"/>
      <c r="CA165" s="204"/>
      <c r="CB165" s="204"/>
      <c r="CC165" s="204"/>
      <c r="CD165" s="204"/>
      <c r="CE165" s="204"/>
      <c r="CF165" s="204"/>
      <c r="CG165" s="204"/>
      <c r="CH165" s="204"/>
      <c r="CI165" s="204"/>
      <c r="CJ165" s="204"/>
      <c r="CK165" s="204"/>
      <c r="CL165" s="204"/>
      <c r="CM165" s="204"/>
      <c r="CN165" s="204"/>
      <c r="CO165" s="204"/>
      <c r="CP165" s="204"/>
      <c r="CQ165" s="204"/>
      <c r="CR165" s="204"/>
      <c r="CS165" s="204"/>
      <c r="CT165" s="204"/>
      <c r="CU165" s="204"/>
      <c r="CV165" s="204"/>
      <c r="CW165" s="204"/>
      <c r="CX165" s="204"/>
      <c r="CY165" s="204"/>
      <c r="CZ165" s="204"/>
      <c r="DA165" s="204"/>
      <c r="DB165" s="204"/>
      <c r="DC165" s="204"/>
      <c r="DD165" s="204"/>
      <c r="DE165" s="204"/>
      <c r="DF165" s="204"/>
      <c r="DG165" s="204"/>
      <c r="DH165" s="204"/>
      <c r="DI165" s="204"/>
      <c r="DJ165" s="204"/>
      <c r="DK165" s="204"/>
      <c r="DL165" s="204"/>
      <c r="DM165" s="204"/>
      <c r="DN165" s="204"/>
      <c r="DO165" s="204"/>
      <c r="DP165" s="204"/>
      <c r="DQ165" s="204"/>
      <c r="DR165" s="204"/>
      <c r="DS165" s="204"/>
      <c r="DT165" s="204"/>
      <c r="DU165" s="204"/>
      <c r="DV165" s="204"/>
      <c r="DW165" s="204"/>
      <c r="DX165" s="204"/>
      <c r="DY165" s="204"/>
      <c r="DZ165" s="204"/>
      <c r="EA165" s="204"/>
      <c r="EB165" s="204"/>
      <c r="EC165" s="204"/>
      <c r="ED165" s="204"/>
      <c r="EE165" s="204"/>
      <c r="EF165" s="204"/>
      <c r="EG165" s="204"/>
      <c r="EH165" s="204"/>
      <c r="EI165" s="204"/>
      <c r="EJ165" s="204"/>
      <c r="EK165" s="204"/>
      <c r="EL165" s="204"/>
    </row>
    <row r="166" spans="1:142" s="205" customFormat="1" x14ac:dyDescent="0.3">
      <c r="A166" s="965"/>
      <c r="B166" s="971"/>
      <c r="C166" s="971"/>
      <c r="D166" s="972"/>
      <c r="E166" s="973"/>
      <c r="F166" s="968"/>
      <c r="G166" s="969"/>
      <c r="H166" s="965"/>
      <c r="I166" s="965"/>
      <c r="J166" s="970"/>
      <c r="K166" s="204"/>
      <c r="L166" s="204"/>
      <c r="M166" s="204"/>
      <c r="N166" s="204"/>
      <c r="O166" s="204"/>
      <c r="P166" s="204"/>
      <c r="Q166" s="204"/>
      <c r="R166" s="204"/>
      <c r="S166" s="204"/>
      <c r="T166" s="204"/>
      <c r="U166" s="204"/>
      <c r="V166" s="204"/>
      <c r="W166" s="204"/>
      <c r="X166" s="204"/>
      <c r="Y166" s="204"/>
      <c r="Z166" s="204"/>
      <c r="AA166" s="204"/>
      <c r="AB166" s="204"/>
      <c r="AC166" s="204"/>
      <c r="AD166" s="204"/>
      <c r="AE166" s="204"/>
      <c r="AF166" s="204"/>
      <c r="AG166" s="204"/>
      <c r="AH166" s="204"/>
      <c r="AI166" s="204"/>
      <c r="AJ166" s="204"/>
      <c r="AK166" s="204"/>
      <c r="AL166" s="204"/>
      <c r="AM166" s="204"/>
      <c r="AN166" s="204"/>
      <c r="AO166" s="204"/>
      <c r="AP166" s="204"/>
      <c r="AQ166" s="204"/>
      <c r="AR166" s="204"/>
      <c r="AS166" s="204"/>
      <c r="AT166" s="204"/>
      <c r="AU166" s="204"/>
      <c r="AV166" s="204"/>
      <c r="AW166" s="204"/>
      <c r="AX166" s="204"/>
      <c r="AY166" s="204"/>
      <c r="AZ166" s="204"/>
      <c r="BA166" s="204"/>
      <c r="BB166" s="204"/>
      <c r="BC166" s="204"/>
      <c r="BD166" s="204"/>
      <c r="BE166" s="204"/>
      <c r="BF166" s="204"/>
      <c r="BG166" s="204"/>
      <c r="BH166" s="204"/>
      <c r="BI166" s="204"/>
      <c r="BJ166" s="204"/>
      <c r="BK166" s="204"/>
      <c r="BL166" s="204"/>
      <c r="BM166" s="204"/>
      <c r="BN166" s="204"/>
      <c r="BO166" s="204"/>
      <c r="BP166" s="204"/>
      <c r="BQ166" s="204"/>
      <c r="BR166" s="204"/>
      <c r="BS166" s="204"/>
      <c r="BT166" s="204"/>
      <c r="BU166" s="204"/>
      <c r="BV166" s="204"/>
      <c r="BW166" s="204"/>
      <c r="BX166" s="204"/>
      <c r="BY166" s="204"/>
      <c r="BZ166" s="204"/>
      <c r="CA166" s="204"/>
      <c r="CB166" s="204"/>
      <c r="CC166" s="204"/>
      <c r="CD166" s="204"/>
      <c r="CE166" s="204"/>
      <c r="CF166" s="204"/>
      <c r="CG166" s="204"/>
      <c r="CH166" s="204"/>
      <c r="CI166" s="204"/>
      <c r="CJ166" s="204"/>
      <c r="CK166" s="204"/>
      <c r="CL166" s="204"/>
      <c r="CM166" s="204"/>
      <c r="CN166" s="204"/>
      <c r="CO166" s="204"/>
      <c r="CP166" s="204"/>
      <c r="CQ166" s="204"/>
      <c r="CR166" s="204"/>
      <c r="CS166" s="204"/>
      <c r="CT166" s="204"/>
      <c r="CU166" s="204"/>
      <c r="CV166" s="204"/>
      <c r="CW166" s="204"/>
      <c r="CX166" s="204"/>
      <c r="CY166" s="204"/>
      <c r="CZ166" s="204"/>
      <c r="DA166" s="204"/>
      <c r="DB166" s="204"/>
      <c r="DC166" s="204"/>
      <c r="DD166" s="204"/>
      <c r="DE166" s="204"/>
      <c r="DF166" s="204"/>
      <c r="DG166" s="204"/>
      <c r="DH166" s="204"/>
      <c r="DI166" s="204"/>
      <c r="DJ166" s="204"/>
      <c r="DK166" s="204"/>
      <c r="DL166" s="204"/>
      <c r="DM166" s="204"/>
      <c r="DN166" s="204"/>
      <c r="DO166" s="204"/>
      <c r="DP166" s="204"/>
      <c r="DQ166" s="204"/>
      <c r="DR166" s="204"/>
      <c r="DS166" s="204"/>
      <c r="DT166" s="204"/>
      <c r="DU166" s="204"/>
      <c r="DV166" s="204"/>
      <c r="DW166" s="204"/>
      <c r="DX166" s="204"/>
      <c r="DY166" s="204"/>
      <c r="DZ166" s="204"/>
      <c r="EA166" s="204"/>
      <c r="EB166" s="204"/>
      <c r="EC166" s="204"/>
      <c r="ED166" s="204"/>
      <c r="EE166" s="204"/>
      <c r="EF166" s="204"/>
      <c r="EG166" s="204"/>
      <c r="EH166" s="204"/>
      <c r="EI166" s="204"/>
      <c r="EJ166" s="204"/>
      <c r="EK166" s="204"/>
      <c r="EL166" s="204"/>
    </row>
    <row r="167" spans="1:142" s="205" customFormat="1" x14ac:dyDescent="0.3">
      <c r="A167" s="965"/>
      <c r="B167" s="971"/>
      <c r="C167" s="971"/>
      <c r="D167" s="972"/>
      <c r="E167" s="973"/>
      <c r="F167" s="968"/>
      <c r="G167" s="969"/>
      <c r="H167" s="965"/>
      <c r="I167" s="965"/>
      <c r="J167" s="970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204"/>
      <c r="X167" s="204"/>
      <c r="Y167" s="204"/>
      <c r="Z167" s="204"/>
      <c r="AA167" s="204"/>
      <c r="AB167" s="204"/>
      <c r="AC167" s="204"/>
      <c r="AD167" s="204"/>
      <c r="AE167" s="204"/>
      <c r="AF167" s="204"/>
      <c r="AG167" s="204"/>
      <c r="AH167" s="204"/>
      <c r="AI167" s="204"/>
      <c r="AJ167" s="204"/>
      <c r="AK167" s="204"/>
      <c r="AL167" s="204"/>
      <c r="AM167" s="204"/>
      <c r="AN167" s="204"/>
      <c r="AO167" s="204"/>
      <c r="AP167" s="204"/>
      <c r="AQ167" s="204"/>
      <c r="AR167" s="204"/>
      <c r="AS167" s="204"/>
      <c r="AT167" s="204"/>
      <c r="AU167" s="204"/>
      <c r="AV167" s="204"/>
      <c r="AW167" s="204"/>
      <c r="AX167" s="204"/>
      <c r="AY167" s="204"/>
      <c r="AZ167" s="204"/>
      <c r="BA167" s="204"/>
      <c r="BB167" s="204"/>
      <c r="BC167" s="204"/>
      <c r="BD167" s="204"/>
      <c r="BE167" s="204"/>
      <c r="BF167" s="204"/>
      <c r="BG167" s="204"/>
      <c r="BH167" s="204"/>
      <c r="BI167" s="204"/>
      <c r="BJ167" s="204"/>
      <c r="BK167" s="204"/>
      <c r="BL167" s="204"/>
      <c r="BM167" s="204"/>
      <c r="BN167" s="204"/>
      <c r="BO167" s="204"/>
      <c r="BP167" s="204"/>
      <c r="BQ167" s="204"/>
      <c r="BR167" s="204"/>
      <c r="BS167" s="204"/>
      <c r="BT167" s="204"/>
      <c r="BU167" s="204"/>
      <c r="BV167" s="204"/>
      <c r="BW167" s="204"/>
      <c r="BX167" s="204"/>
      <c r="BY167" s="204"/>
      <c r="BZ167" s="204"/>
      <c r="CA167" s="204"/>
      <c r="CB167" s="204"/>
      <c r="CC167" s="204"/>
      <c r="CD167" s="204"/>
      <c r="CE167" s="204"/>
      <c r="CF167" s="204"/>
      <c r="CG167" s="204"/>
      <c r="CH167" s="204"/>
      <c r="CI167" s="204"/>
      <c r="CJ167" s="204"/>
      <c r="CK167" s="204"/>
      <c r="CL167" s="204"/>
      <c r="CM167" s="204"/>
      <c r="CN167" s="204"/>
      <c r="CO167" s="204"/>
      <c r="CP167" s="204"/>
      <c r="CQ167" s="204"/>
      <c r="CR167" s="204"/>
      <c r="CS167" s="204"/>
      <c r="CT167" s="204"/>
      <c r="CU167" s="204"/>
      <c r="CV167" s="204"/>
      <c r="CW167" s="204"/>
      <c r="CX167" s="204"/>
      <c r="CY167" s="204"/>
      <c r="CZ167" s="204"/>
      <c r="DA167" s="204"/>
      <c r="DB167" s="204"/>
      <c r="DC167" s="204"/>
      <c r="DD167" s="204"/>
      <c r="DE167" s="204"/>
      <c r="DF167" s="204"/>
      <c r="DG167" s="204"/>
      <c r="DH167" s="204"/>
      <c r="DI167" s="204"/>
      <c r="DJ167" s="204"/>
      <c r="DK167" s="204"/>
      <c r="DL167" s="204"/>
      <c r="DM167" s="204"/>
      <c r="DN167" s="204"/>
      <c r="DO167" s="204"/>
      <c r="DP167" s="204"/>
      <c r="DQ167" s="204"/>
      <c r="DR167" s="204"/>
      <c r="DS167" s="204"/>
      <c r="DT167" s="204"/>
      <c r="DU167" s="204"/>
      <c r="DV167" s="204"/>
      <c r="DW167" s="204"/>
      <c r="DX167" s="204"/>
      <c r="DY167" s="204"/>
      <c r="DZ167" s="204"/>
      <c r="EA167" s="204"/>
      <c r="EB167" s="204"/>
      <c r="EC167" s="204"/>
      <c r="ED167" s="204"/>
      <c r="EE167" s="204"/>
      <c r="EF167" s="204"/>
      <c r="EG167" s="204"/>
      <c r="EH167" s="204"/>
      <c r="EI167" s="204"/>
      <c r="EJ167" s="204"/>
      <c r="EK167" s="204"/>
      <c r="EL167" s="204"/>
    </row>
    <row r="168" spans="1:142" s="205" customFormat="1" x14ac:dyDescent="0.3">
      <c r="A168" s="965"/>
      <c r="B168" s="971"/>
      <c r="C168" s="971"/>
      <c r="D168" s="972"/>
      <c r="E168" s="973"/>
      <c r="F168" s="968"/>
      <c r="G168" s="969"/>
      <c r="H168" s="965"/>
      <c r="I168" s="965"/>
      <c r="J168" s="970"/>
      <c r="K168" s="204"/>
      <c r="L168" s="204"/>
      <c r="M168" s="204"/>
      <c r="N168" s="204"/>
      <c r="O168" s="204"/>
      <c r="P168" s="204"/>
      <c r="Q168" s="204"/>
      <c r="R168" s="204"/>
      <c r="S168" s="204"/>
      <c r="T168" s="204"/>
      <c r="U168" s="204"/>
      <c r="V168" s="204"/>
      <c r="W168" s="204"/>
      <c r="X168" s="204"/>
      <c r="Y168" s="204"/>
      <c r="Z168" s="204"/>
      <c r="AA168" s="204"/>
      <c r="AB168" s="204"/>
      <c r="AC168" s="204"/>
      <c r="AD168" s="204"/>
      <c r="AE168" s="204"/>
      <c r="AF168" s="204"/>
      <c r="AG168" s="204"/>
      <c r="AH168" s="204"/>
      <c r="AI168" s="204"/>
      <c r="AJ168" s="204"/>
      <c r="AK168" s="204"/>
      <c r="AL168" s="204"/>
      <c r="AM168" s="204"/>
      <c r="AN168" s="204"/>
      <c r="AO168" s="204"/>
      <c r="AP168" s="204"/>
      <c r="AQ168" s="204"/>
      <c r="AR168" s="204"/>
      <c r="AS168" s="204"/>
      <c r="AT168" s="204"/>
      <c r="AU168" s="204"/>
      <c r="AV168" s="204"/>
      <c r="AW168" s="204"/>
      <c r="AX168" s="204"/>
      <c r="AY168" s="204"/>
      <c r="AZ168" s="204"/>
      <c r="BA168" s="204"/>
      <c r="BB168" s="204"/>
      <c r="BC168" s="204"/>
      <c r="BD168" s="204"/>
      <c r="BE168" s="204"/>
      <c r="BF168" s="204"/>
      <c r="BG168" s="204"/>
      <c r="BH168" s="204"/>
      <c r="BI168" s="204"/>
      <c r="BJ168" s="204"/>
      <c r="BK168" s="204"/>
      <c r="BL168" s="204"/>
      <c r="BM168" s="204"/>
      <c r="BN168" s="204"/>
      <c r="BO168" s="204"/>
      <c r="BP168" s="204"/>
      <c r="BQ168" s="204"/>
      <c r="BR168" s="204"/>
      <c r="BS168" s="204"/>
      <c r="BT168" s="204"/>
      <c r="BU168" s="204"/>
      <c r="BV168" s="204"/>
      <c r="BW168" s="204"/>
      <c r="BX168" s="204"/>
      <c r="BY168" s="204"/>
      <c r="BZ168" s="204"/>
      <c r="CA168" s="204"/>
      <c r="CB168" s="204"/>
      <c r="CC168" s="204"/>
      <c r="CD168" s="204"/>
      <c r="CE168" s="204"/>
      <c r="CF168" s="204"/>
      <c r="CG168" s="204"/>
      <c r="CH168" s="204"/>
      <c r="CI168" s="204"/>
      <c r="CJ168" s="204"/>
      <c r="CK168" s="204"/>
      <c r="CL168" s="204"/>
      <c r="CM168" s="204"/>
      <c r="CN168" s="204"/>
      <c r="CO168" s="204"/>
      <c r="CP168" s="204"/>
      <c r="CQ168" s="204"/>
      <c r="CR168" s="204"/>
      <c r="CS168" s="204"/>
      <c r="CT168" s="204"/>
      <c r="CU168" s="204"/>
      <c r="CV168" s="204"/>
      <c r="CW168" s="204"/>
      <c r="CX168" s="204"/>
      <c r="CY168" s="204"/>
      <c r="CZ168" s="204"/>
      <c r="DA168" s="204"/>
      <c r="DB168" s="204"/>
      <c r="DC168" s="204"/>
      <c r="DD168" s="204"/>
      <c r="DE168" s="204"/>
      <c r="DF168" s="204"/>
      <c r="DG168" s="204"/>
      <c r="DH168" s="204"/>
      <c r="DI168" s="204"/>
      <c r="DJ168" s="204"/>
      <c r="DK168" s="204"/>
      <c r="DL168" s="204"/>
      <c r="DM168" s="204"/>
      <c r="DN168" s="204"/>
      <c r="DO168" s="204"/>
      <c r="DP168" s="204"/>
      <c r="DQ168" s="204"/>
      <c r="DR168" s="204"/>
      <c r="DS168" s="204"/>
      <c r="DT168" s="204"/>
      <c r="DU168" s="204"/>
      <c r="DV168" s="204"/>
      <c r="DW168" s="204"/>
      <c r="DX168" s="204"/>
      <c r="DY168" s="204"/>
      <c r="DZ168" s="204"/>
      <c r="EA168" s="204"/>
      <c r="EB168" s="204"/>
      <c r="EC168" s="204"/>
      <c r="ED168" s="204"/>
      <c r="EE168" s="204"/>
      <c r="EF168" s="204"/>
      <c r="EG168" s="204"/>
      <c r="EH168" s="204"/>
      <c r="EI168" s="204"/>
      <c r="EJ168" s="204"/>
      <c r="EK168" s="204"/>
      <c r="EL168" s="204"/>
    </row>
    <row r="169" spans="1:142" s="205" customFormat="1" x14ac:dyDescent="0.3">
      <c r="A169" s="965"/>
      <c r="B169" s="971"/>
      <c r="C169" s="971"/>
      <c r="D169" s="972"/>
      <c r="E169" s="973"/>
      <c r="F169" s="968"/>
      <c r="G169" s="969"/>
      <c r="H169" s="965"/>
      <c r="I169" s="965"/>
      <c r="J169" s="970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  <c r="AH169" s="204"/>
      <c r="AI169" s="204"/>
      <c r="AJ169" s="204"/>
      <c r="AK169" s="204"/>
      <c r="AL169" s="204"/>
      <c r="AM169" s="204"/>
      <c r="AN169" s="204"/>
      <c r="AO169" s="204"/>
      <c r="AP169" s="204"/>
      <c r="AQ169" s="204"/>
      <c r="AR169" s="204"/>
      <c r="AS169" s="204"/>
      <c r="AT169" s="204"/>
      <c r="AU169" s="204"/>
      <c r="AV169" s="204"/>
      <c r="AW169" s="204"/>
      <c r="AX169" s="204"/>
      <c r="AY169" s="204"/>
      <c r="AZ169" s="204"/>
      <c r="BA169" s="204"/>
      <c r="BB169" s="204"/>
      <c r="BC169" s="204"/>
      <c r="BD169" s="204"/>
      <c r="BE169" s="204"/>
      <c r="BF169" s="204"/>
      <c r="BG169" s="204"/>
      <c r="BH169" s="204"/>
      <c r="BI169" s="204"/>
      <c r="BJ169" s="204"/>
      <c r="BK169" s="204"/>
      <c r="BL169" s="204"/>
      <c r="BM169" s="204"/>
      <c r="BN169" s="204"/>
      <c r="BO169" s="204"/>
      <c r="BP169" s="204"/>
      <c r="BQ169" s="204"/>
      <c r="BR169" s="204"/>
      <c r="BS169" s="204"/>
      <c r="BT169" s="204"/>
      <c r="BU169" s="204"/>
      <c r="BV169" s="204"/>
      <c r="BW169" s="204"/>
      <c r="BX169" s="204"/>
      <c r="BY169" s="204"/>
      <c r="BZ169" s="204"/>
      <c r="CA169" s="204"/>
      <c r="CB169" s="204"/>
      <c r="CC169" s="204"/>
      <c r="CD169" s="204"/>
      <c r="CE169" s="204"/>
      <c r="CF169" s="204"/>
      <c r="CG169" s="204"/>
      <c r="CH169" s="204"/>
      <c r="CI169" s="204"/>
      <c r="CJ169" s="204"/>
      <c r="CK169" s="204"/>
      <c r="CL169" s="204"/>
      <c r="CM169" s="204"/>
      <c r="CN169" s="204"/>
      <c r="CO169" s="204"/>
      <c r="CP169" s="204"/>
      <c r="CQ169" s="204"/>
      <c r="CR169" s="204"/>
      <c r="CS169" s="204"/>
      <c r="CT169" s="204"/>
      <c r="CU169" s="204"/>
      <c r="CV169" s="204"/>
      <c r="CW169" s="204"/>
      <c r="CX169" s="204"/>
      <c r="CY169" s="204"/>
      <c r="CZ169" s="204"/>
      <c r="DA169" s="204"/>
      <c r="DB169" s="204"/>
      <c r="DC169" s="204"/>
      <c r="DD169" s="204"/>
      <c r="DE169" s="204"/>
      <c r="DF169" s="204"/>
      <c r="DG169" s="204"/>
      <c r="DH169" s="204"/>
      <c r="DI169" s="204"/>
      <c r="DJ169" s="204"/>
      <c r="DK169" s="204"/>
      <c r="DL169" s="204"/>
      <c r="DM169" s="204"/>
      <c r="DN169" s="204"/>
      <c r="DO169" s="204"/>
      <c r="DP169" s="204"/>
      <c r="DQ169" s="204"/>
      <c r="DR169" s="204"/>
      <c r="DS169" s="204"/>
      <c r="DT169" s="204"/>
      <c r="DU169" s="204"/>
      <c r="DV169" s="204"/>
      <c r="DW169" s="204"/>
      <c r="DX169" s="204"/>
      <c r="DY169" s="204"/>
      <c r="DZ169" s="204"/>
      <c r="EA169" s="204"/>
      <c r="EB169" s="204"/>
      <c r="EC169" s="204"/>
      <c r="ED169" s="204"/>
      <c r="EE169" s="204"/>
      <c r="EF169" s="204"/>
      <c r="EG169" s="204"/>
      <c r="EH169" s="204"/>
      <c r="EI169" s="204"/>
      <c r="EJ169" s="204"/>
      <c r="EK169" s="204"/>
      <c r="EL169" s="204"/>
    </row>
    <row r="170" spans="1:142" s="205" customFormat="1" x14ac:dyDescent="0.3">
      <c r="A170" s="965"/>
      <c r="B170" s="971"/>
      <c r="C170" s="971"/>
      <c r="D170" s="972"/>
      <c r="E170" s="973"/>
      <c r="F170" s="968"/>
      <c r="G170" s="969"/>
      <c r="H170" s="965"/>
      <c r="I170" s="965"/>
      <c r="J170" s="970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4"/>
      <c r="AB170" s="204"/>
      <c r="AC170" s="204"/>
      <c r="AD170" s="204"/>
      <c r="AE170" s="204"/>
      <c r="AF170" s="204"/>
      <c r="AG170" s="204"/>
      <c r="AH170" s="204"/>
      <c r="AI170" s="204"/>
      <c r="AJ170" s="204"/>
      <c r="AK170" s="204"/>
      <c r="AL170" s="204"/>
      <c r="AM170" s="204"/>
      <c r="AN170" s="204"/>
      <c r="AO170" s="204"/>
      <c r="AP170" s="204"/>
      <c r="AQ170" s="204"/>
      <c r="AR170" s="204"/>
      <c r="AS170" s="204"/>
      <c r="AT170" s="204"/>
      <c r="AU170" s="204"/>
      <c r="AV170" s="204"/>
      <c r="AW170" s="204"/>
      <c r="AX170" s="204"/>
      <c r="AY170" s="204"/>
      <c r="AZ170" s="204"/>
      <c r="BA170" s="204"/>
      <c r="BB170" s="204"/>
      <c r="BC170" s="204"/>
      <c r="BD170" s="204"/>
      <c r="BE170" s="204"/>
      <c r="BF170" s="204"/>
      <c r="BG170" s="204"/>
      <c r="BH170" s="204"/>
      <c r="BI170" s="204"/>
      <c r="BJ170" s="204"/>
      <c r="BK170" s="204"/>
      <c r="BL170" s="204"/>
      <c r="BM170" s="204"/>
      <c r="BN170" s="204"/>
      <c r="BO170" s="204"/>
      <c r="BP170" s="204"/>
      <c r="BQ170" s="204"/>
      <c r="BR170" s="204"/>
      <c r="BS170" s="204"/>
      <c r="BT170" s="204"/>
      <c r="BU170" s="204"/>
      <c r="BV170" s="204"/>
      <c r="BW170" s="204"/>
      <c r="BX170" s="204"/>
      <c r="BY170" s="204"/>
      <c r="BZ170" s="204"/>
      <c r="CA170" s="204"/>
      <c r="CB170" s="204"/>
      <c r="CC170" s="204"/>
      <c r="CD170" s="204"/>
      <c r="CE170" s="204"/>
      <c r="CF170" s="204"/>
      <c r="CG170" s="204"/>
      <c r="CH170" s="204"/>
      <c r="CI170" s="204"/>
      <c r="CJ170" s="204"/>
      <c r="CK170" s="204"/>
      <c r="CL170" s="204"/>
      <c r="CM170" s="204"/>
      <c r="CN170" s="204"/>
      <c r="CO170" s="204"/>
      <c r="CP170" s="204"/>
      <c r="CQ170" s="204"/>
      <c r="CR170" s="204"/>
      <c r="CS170" s="204"/>
      <c r="CT170" s="204"/>
      <c r="CU170" s="204"/>
      <c r="CV170" s="204"/>
      <c r="CW170" s="204"/>
      <c r="CX170" s="204"/>
      <c r="CY170" s="204"/>
      <c r="CZ170" s="204"/>
      <c r="DA170" s="204"/>
      <c r="DB170" s="204"/>
      <c r="DC170" s="204"/>
      <c r="DD170" s="204"/>
      <c r="DE170" s="204"/>
      <c r="DF170" s="204"/>
      <c r="DG170" s="204"/>
      <c r="DH170" s="204"/>
      <c r="DI170" s="204"/>
      <c r="DJ170" s="204"/>
      <c r="DK170" s="204"/>
      <c r="DL170" s="204"/>
      <c r="DM170" s="204"/>
      <c r="DN170" s="204"/>
      <c r="DO170" s="204"/>
      <c r="DP170" s="204"/>
      <c r="DQ170" s="204"/>
      <c r="DR170" s="204"/>
      <c r="DS170" s="204"/>
      <c r="DT170" s="204"/>
      <c r="DU170" s="204"/>
      <c r="DV170" s="204"/>
      <c r="DW170" s="204"/>
      <c r="DX170" s="204"/>
      <c r="DY170" s="204"/>
      <c r="DZ170" s="204"/>
      <c r="EA170" s="204"/>
      <c r="EB170" s="204"/>
      <c r="EC170" s="204"/>
      <c r="ED170" s="204"/>
      <c r="EE170" s="204"/>
      <c r="EF170" s="204"/>
      <c r="EG170" s="204"/>
      <c r="EH170" s="204"/>
      <c r="EI170" s="204"/>
      <c r="EJ170" s="204"/>
      <c r="EK170" s="204"/>
      <c r="EL170" s="204"/>
    </row>
    <row r="171" spans="1:142" s="205" customFormat="1" x14ac:dyDescent="0.3">
      <c r="A171" s="965"/>
      <c r="B171" s="971"/>
      <c r="C171" s="971"/>
      <c r="D171" s="972"/>
      <c r="E171" s="973"/>
      <c r="F171" s="968"/>
      <c r="G171" s="969"/>
      <c r="H171" s="965"/>
      <c r="I171" s="965"/>
      <c r="J171" s="970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  <c r="AH171" s="204"/>
      <c r="AI171" s="204"/>
      <c r="AJ171" s="204"/>
      <c r="AK171" s="204"/>
      <c r="AL171" s="204"/>
      <c r="AM171" s="204"/>
      <c r="AN171" s="204"/>
      <c r="AO171" s="204"/>
      <c r="AP171" s="204"/>
      <c r="AQ171" s="204"/>
      <c r="AR171" s="204"/>
      <c r="AS171" s="204"/>
      <c r="AT171" s="204"/>
      <c r="AU171" s="204"/>
      <c r="AV171" s="204"/>
      <c r="AW171" s="204"/>
      <c r="AX171" s="204"/>
      <c r="AY171" s="204"/>
      <c r="AZ171" s="204"/>
      <c r="BA171" s="204"/>
      <c r="BB171" s="204"/>
      <c r="BC171" s="204"/>
      <c r="BD171" s="204"/>
      <c r="BE171" s="204"/>
      <c r="BF171" s="204"/>
      <c r="BG171" s="204"/>
      <c r="BH171" s="204"/>
      <c r="BI171" s="204"/>
      <c r="BJ171" s="204"/>
      <c r="BK171" s="204"/>
      <c r="BL171" s="204"/>
      <c r="BM171" s="204"/>
      <c r="BN171" s="204"/>
      <c r="BO171" s="204"/>
      <c r="BP171" s="204"/>
      <c r="BQ171" s="204"/>
      <c r="BR171" s="204"/>
      <c r="BS171" s="204"/>
      <c r="BT171" s="204"/>
      <c r="BU171" s="204"/>
      <c r="BV171" s="204"/>
      <c r="BW171" s="204"/>
      <c r="BX171" s="204"/>
      <c r="BY171" s="204"/>
      <c r="BZ171" s="204"/>
      <c r="CA171" s="204"/>
      <c r="CB171" s="204"/>
      <c r="CC171" s="204"/>
      <c r="CD171" s="204"/>
      <c r="CE171" s="204"/>
      <c r="CF171" s="204"/>
      <c r="CG171" s="204"/>
      <c r="CH171" s="204"/>
      <c r="CI171" s="204"/>
      <c r="CJ171" s="204"/>
      <c r="CK171" s="204"/>
      <c r="CL171" s="204"/>
      <c r="CM171" s="204"/>
      <c r="CN171" s="204"/>
      <c r="CO171" s="204"/>
      <c r="CP171" s="204"/>
      <c r="CQ171" s="204"/>
      <c r="CR171" s="204"/>
      <c r="CS171" s="204"/>
      <c r="CT171" s="204"/>
      <c r="CU171" s="204"/>
      <c r="CV171" s="204"/>
      <c r="CW171" s="204"/>
      <c r="CX171" s="204"/>
      <c r="CY171" s="204"/>
      <c r="CZ171" s="204"/>
      <c r="DA171" s="204"/>
      <c r="DB171" s="204"/>
      <c r="DC171" s="204"/>
      <c r="DD171" s="204"/>
      <c r="DE171" s="204"/>
      <c r="DF171" s="204"/>
      <c r="DG171" s="204"/>
      <c r="DH171" s="204"/>
      <c r="DI171" s="204"/>
      <c r="DJ171" s="204"/>
      <c r="DK171" s="204"/>
      <c r="DL171" s="204"/>
      <c r="DM171" s="204"/>
      <c r="DN171" s="204"/>
      <c r="DO171" s="204"/>
      <c r="DP171" s="204"/>
      <c r="DQ171" s="204"/>
      <c r="DR171" s="204"/>
      <c r="DS171" s="204"/>
      <c r="DT171" s="204"/>
      <c r="DU171" s="204"/>
      <c r="DV171" s="204"/>
      <c r="DW171" s="204"/>
      <c r="DX171" s="204"/>
      <c r="DY171" s="204"/>
      <c r="DZ171" s="204"/>
      <c r="EA171" s="204"/>
      <c r="EB171" s="204"/>
      <c r="EC171" s="204"/>
      <c r="ED171" s="204"/>
      <c r="EE171" s="204"/>
      <c r="EF171" s="204"/>
      <c r="EG171" s="204"/>
      <c r="EH171" s="204"/>
      <c r="EI171" s="204"/>
      <c r="EJ171" s="204"/>
      <c r="EK171" s="204"/>
      <c r="EL171" s="204"/>
    </row>
    <row r="172" spans="1:142" s="205" customFormat="1" x14ac:dyDescent="0.3">
      <c r="A172" s="965"/>
      <c r="B172" s="971"/>
      <c r="C172" s="971"/>
      <c r="D172" s="972"/>
      <c r="E172" s="973"/>
      <c r="F172" s="968"/>
      <c r="G172" s="969"/>
      <c r="H172" s="965"/>
      <c r="I172" s="965"/>
      <c r="J172" s="970"/>
      <c r="K172" s="204"/>
      <c r="L172" s="204"/>
      <c r="M172" s="204"/>
      <c r="N172" s="204"/>
      <c r="O172" s="204"/>
      <c r="P172" s="204"/>
      <c r="Q172" s="204"/>
      <c r="R172" s="204"/>
      <c r="S172" s="204"/>
      <c r="T172" s="204"/>
      <c r="U172" s="204"/>
      <c r="V172" s="204"/>
      <c r="W172" s="204"/>
      <c r="X172" s="204"/>
      <c r="Y172" s="204"/>
      <c r="Z172" s="204"/>
      <c r="AA172" s="204"/>
      <c r="AB172" s="204"/>
      <c r="AC172" s="204"/>
      <c r="AD172" s="204"/>
      <c r="AE172" s="204"/>
      <c r="AF172" s="204"/>
      <c r="AG172" s="204"/>
      <c r="AH172" s="204"/>
      <c r="AI172" s="204"/>
      <c r="AJ172" s="204"/>
      <c r="AK172" s="204"/>
      <c r="AL172" s="204"/>
      <c r="AM172" s="204"/>
      <c r="AN172" s="204"/>
      <c r="AO172" s="204"/>
      <c r="AP172" s="204"/>
      <c r="AQ172" s="204"/>
      <c r="AR172" s="204"/>
      <c r="AS172" s="204"/>
      <c r="AT172" s="204"/>
      <c r="AU172" s="204"/>
      <c r="AV172" s="204"/>
      <c r="AW172" s="204"/>
      <c r="AX172" s="204"/>
      <c r="AY172" s="204"/>
      <c r="AZ172" s="204"/>
      <c r="BA172" s="204"/>
      <c r="BB172" s="204"/>
      <c r="BC172" s="204"/>
      <c r="BD172" s="204"/>
      <c r="BE172" s="204"/>
      <c r="BF172" s="204"/>
      <c r="BG172" s="204"/>
      <c r="BH172" s="204"/>
      <c r="BI172" s="204"/>
      <c r="BJ172" s="204"/>
      <c r="BK172" s="204"/>
      <c r="BL172" s="204"/>
      <c r="BM172" s="204"/>
      <c r="BN172" s="204"/>
      <c r="BO172" s="204"/>
      <c r="BP172" s="204"/>
      <c r="BQ172" s="204"/>
      <c r="BR172" s="204"/>
      <c r="BS172" s="204"/>
      <c r="BT172" s="204"/>
      <c r="BU172" s="204"/>
      <c r="BV172" s="204"/>
      <c r="BW172" s="204"/>
      <c r="BX172" s="204"/>
      <c r="BY172" s="204"/>
      <c r="BZ172" s="204"/>
      <c r="CA172" s="204"/>
      <c r="CB172" s="204"/>
      <c r="CC172" s="204"/>
      <c r="CD172" s="204"/>
      <c r="CE172" s="204"/>
      <c r="CF172" s="204"/>
      <c r="CG172" s="204"/>
      <c r="CH172" s="204"/>
      <c r="CI172" s="204"/>
      <c r="CJ172" s="204"/>
      <c r="CK172" s="204"/>
      <c r="CL172" s="204"/>
      <c r="CM172" s="204"/>
      <c r="CN172" s="204"/>
      <c r="CO172" s="204"/>
      <c r="CP172" s="204"/>
      <c r="CQ172" s="204"/>
      <c r="CR172" s="204"/>
      <c r="CS172" s="204"/>
      <c r="CT172" s="204"/>
      <c r="CU172" s="204"/>
      <c r="CV172" s="204"/>
      <c r="CW172" s="204"/>
      <c r="CX172" s="204"/>
      <c r="CY172" s="204"/>
      <c r="CZ172" s="204"/>
      <c r="DA172" s="204"/>
      <c r="DB172" s="204"/>
      <c r="DC172" s="204"/>
      <c r="DD172" s="204"/>
      <c r="DE172" s="204"/>
      <c r="DF172" s="204"/>
      <c r="DG172" s="204"/>
      <c r="DH172" s="204"/>
      <c r="DI172" s="204"/>
      <c r="DJ172" s="204"/>
      <c r="DK172" s="204"/>
      <c r="DL172" s="204"/>
      <c r="DM172" s="204"/>
      <c r="DN172" s="204"/>
      <c r="DO172" s="204"/>
      <c r="DP172" s="204"/>
      <c r="DQ172" s="204"/>
      <c r="DR172" s="204"/>
      <c r="DS172" s="204"/>
      <c r="DT172" s="204"/>
      <c r="DU172" s="204"/>
      <c r="DV172" s="204"/>
      <c r="DW172" s="204"/>
      <c r="DX172" s="204"/>
      <c r="DY172" s="204"/>
      <c r="DZ172" s="204"/>
      <c r="EA172" s="204"/>
      <c r="EB172" s="204"/>
      <c r="EC172" s="204"/>
      <c r="ED172" s="204"/>
      <c r="EE172" s="204"/>
      <c r="EF172" s="204"/>
      <c r="EG172" s="204"/>
      <c r="EH172" s="204"/>
      <c r="EI172" s="204"/>
      <c r="EJ172" s="204"/>
      <c r="EK172" s="204"/>
      <c r="EL172" s="204"/>
    </row>
    <row r="173" spans="1:142" s="205" customFormat="1" x14ac:dyDescent="0.3">
      <c r="A173" s="965"/>
      <c r="B173" s="971"/>
      <c r="C173" s="971"/>
      <c r="D173" s="972"/>
      <c r="E173" s="973"/>
      <c r="F173" s="968"/>
      <c r="G173" s="969"/>
      <c r="H173" s="965"/>
      <c r="I173" s="965"/>
      <c r="J173" s="970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4"/>
      <c r="X173" s="204"/>
      <c r="Y173" s="204"/>
      <c r="Z173" s="204"/>
      <c r="AA173" s="204"/>
      <c r="AB173" s="204"/>
      <c r="AC173" s="204"/>
      <c r="AD173" s="204"/>
      <c r="AE173" s="204"/>
      <c r="AF173" s="204"/>
      <c r="AG173" s="204"/>
      <c r="AH173" s="204"/>
      <c r="AI173" s="204"/>
      <c r="AJ173" s="204"/>
      <c r="AK173" s="204"/>
      <c r="AL173" s="204"/>
      <c r="AM173" s="204"/>
      <c r="AN173" s="204"/>
      <c r="AO173" s="204"/>
      <c r="AP173" s="204"/>
      <c r="AQ173" s="204"/>
      <c r="AR173" s="204"/>
      <c r="AS173" s="204"/>
      <c r="AT173" s="204"/>
      <c r="AU173" s="204"/>
      <c r="AV173" s="204"/>
      <c r="AW173" s="204"/>
      <c r="AX173" s="204"/>
      <c r="AY173" s="204"/>
      <c r="AZ173" s="204"/>
      <c r="BA173" s="204"/>
      <c r="BB173" s="204"/>
      <c r="BC173" s="204"/>
      <c r="BD173" s="204"/>
      <c r="BE173" s="204"/>
      <c r="BF173" s="204"/>
      <c r="BG173" s="204"/>
      <c r="BH173" s="204"/>
      <c r="BI173" s="204"/>
      <c r="BJ173" s="204"/>
      <c r="BK173" s="204"/>
      <c r="BL173" s="204"/>
      <c r="BM173" s="204"/>
      <c r="BN173" s="204"/>
      <c r="BO173" s="204"/>
      <c r="BP173" s="204"/>
      <c r="BQ173" s="204"/>
      <c r="BR173" s="204"/>
      <c r="BS173" s="204"/>
      <c r="BT173" s="204"/>
      <c r="BU173" s="204"/>
      <c r="BV173" s="204"/>
      <c r="BW173" s="204"/>
      <c r="BX173" s="204"/>
      <c r="BY173" s="204"/>
      <c r="BZ173" s="204"/>
      <c r="CA173" s="204"/>
      <c r="CB173" s="204"/>
      <c r="CC173" s="204"/>
      <c r="CD173" s="204"/>
      <c r="CE173" s="204"/>
      <c r="CF173" s="204"/>
      <c r="CG173" s="204"/>
      <c r="CH173" s="204"/>
      <c r="CI173" s="204"/>
      <c r="CJ173" s="204"/>
      <c r="CK173" s="204"/>
      <c r="CL173" s="204"/>
      <c r="CM173" s="204"/>
      <c r="CN173" s="204"/>
      <c r="CO173" s="204"/>
      <c r="CP173" s="204"/>
      <c r="CQ173" s="204"/>
      <c r="CR173" s="204"/>
      <c r="CS173" s="204"/>
      <c r="CT173" s="204"/>
      <c r="CU173" s="204"/>
      <c r="CV173" s="204"/>
      <c r="CW173" s="204"/>
      <c r="CX173" s="204"/>
      <c r="CY173" s="204"/>
      <c r="CZ173" s="204"/>
      <c r="DA173" s="204"/>
      <c r="DB173" s="204"/>
      <c r="DC173" s="204"/>
      <c r="DD173" s="204"/>
      <c r="DE173" s="204"/>
      <c r="DF173" s="204"/>
      <c r="DG173" s="204"/>
      <c r="DH173" s="204"/>
      <c r="DI173" s="204"/>
      <c r="DJ173" s="204"/>
      <c r="DK173" s="204"/>
      <c r="DL173" s="204"/>
      <c r="DM173" s="204"/>
      <c r="DN173" s="204"/>
      <c r="DO173" s="204"/>
      <c r="DP173" s="204"/>
      <c r="DQ173" s="204"/>
      <c r="DR173" s="204"/>
      <c r="DS173" s="204"/>
      <c r="DT173" s="204"/>
      <c r="DU173" s="204"/>
      <c r="DV173" s="204"/>
      <c r="DW173" s="204"/>
      <c r="DX173" s="204"/>
      <c r="DY173" s="204"/>
      <c r="DZ173" s="204"/>
      <c r="EA173" s="204"/>
      <c r="EB173" s="204"/>
      <c r="EC173" s="204"/>
      <c r="ED173" s="204"/>
      <c r="EE173" s="204"/>
      <c r="EF173" s="204"/>
      <c r="EG173" s="204"/>
      <c r="EH173" s="204"/>
      <c r="EI173" s="204"/>
      <c r="EJ173" s="204"/>
      <c r="EK173" s="204"/>
      <c r="EL173" s="204"/>
    </row>
    <row r="174" spans="1:142" s="205" customFormat="1" x14ac:dyDescent="0.3">
      <c r="A174" s="965"/>
      <c r="B174" s="971"/>
      <c r="C174" s="971"/>
      <c r="D174" s="972"/>
      <c r="E174" s="973"/>
      <c r="F174" s="968"/>
      <c r="G174" s="969"/>
      <c r="H174" s="965"/>
      <c r="I174" s="965"/>
      <c r="J174" s="970"/>
      <c r="K174" s="204"/>
      <c r="L174" s="204"/>
      <c r="M174" s="204"/>
      <c r="N174" s="204"/>
      <c r="O174" s="204"/>
      <c r="P174" s="204"/>
      <c r="Q174" s="204"/>
      <c r="R174" s="204"/>
      <c r="S174" s="204"/>
      <c r="T174" s="204"/>
      <c r="U174" s="204"/>
      <c r="V174" s="204"/>
      <c r="W174" s="204"/>
      <c r="X174" s="204"/>
      <c r="Y174" s="204"/>
      <c r="Z174" s="204"/>
      <c r="AA174" s="204"/>
      <c r="AB174" s="204"/>
      <c r="AC174" s="204"/>
      <c r="AD174" s="204"/>
      <c r="AE174" s="204"/>
      <c r="AF174" s="204"/>
      <c r="AG174" s="204"/>
      <c r="AH174" s="204"/>
      <c r="AI174" s="204"/>
      <c r="AJ174" s="204"/>
      <c r="AK174" s="204"/>
      <c r="AL174" s="204"/>
      <c r="AM174" s="204"/>
      <c r="AN174" s="204"/>
      <c r="AO174" s="204"/>
      <c r="AP174" s="204"/>
      <c r="AQ174" s="204"/>
      <c r="AR174" s="204"/>
      <c r="AS174" s="204"/>
      <c r="AT174" s="204"/>
      <c r="AU174" s="204"/>
      <c r="AV174" s="204"/>
      <c r="AW174" s="204"/>
      <c r="AX174" s="204"/>
      <c r="AY174" s="204"/>
      <c r="AZ174" s="204"/>
      <c r="BA174" s="204"/>
      <c r="BB174" s="204"/>
      <c r="BC174" s="204"/>
      <c r="BD174" s="204"/>
      <c r="BE174" s="204"/>
      <c r="BF174" s="204"/>
      <c r="BG174" s="204"/>
      <c r="BH174" s="204"/>
      <c r="BI174" s="204"/>
      <c r="BJ174" s="204"/>
      <c r="BK174" s="204"/>
      <c r="BL174" s="204"/>
      <c r="BM174" s="204"/>
      <c r="BN174" s="204"/>
      <c r="BO174" s="204"/>
      <c r="BP174" s="204"/>
      <c r="BQ174" s="204"/>
      <c r="BR174" s="204"/>
      <c r="BS174" s="204"/>
      <c r="BT174" s="204"/>
      <c r="BU174" s="204"/>
      <c r="BV174" s="204"/>
      <c r="BW174" s="204"/>
      <c r="BX174" s="204"/>
      <c r="BY174" s="204"/>
      <c r="BZ174" s="204"/>
      <c r="CA174" s="204"/>
      <c r="CB174" s="204"/>
      <c r="CC174" s="204"/>
      <c r="CD174" s="204"/>
      <c r="CE174" s="204"/>
      <c r="CF174" s="204"/>
      <c r="CG174" s="204"/>
      <c r="CH174" s="204"/>
      <c r="CI174" s="204"/>
      <c r="CJ174" s="204"/>
      <c r="CK174" s="204"/>
      <c r="CL174" s="204"/>
      <c r="CM174" s="204"/>
      <c r="CN174" s="204"/>
      <c r="CO174" s="204"/>
      <c r="CP174" s="204"/>
      <c r="CQ174" s="204"/>
      <c r="CR174" s="204"/>
      <c r="CS174" s="204"/>
      <c r="CT174" s="204"/>
      <c r="CU174" s="204"/>
      <c r="CV174" s="204"/>
      <c r="CW174" s="204"/>
      <c r="CX174" s="204"/>
      <c r="CY174" s="204"/>
      <c r="CZ174" s="204"/>
      <c r="DA174" s="204"/>
      <c r="DB174" s="204"/>
      <c r="DC174" s="204"/>
      <c r="DD174" s="204"/>
      <c r="DE174" s="204"/>
      <c r="DF174" s="204"/>
      <c r="DG174" s="204"/>
      <c r="DH174" s="204"/>
      <c r="DI174" s="204"/>
      <c r="DJ174" s="204"/>
      <c r="DK174" s="204"/>
      <c r="DL174" s="204"/>
      <c r="DM174" s="204"/>
      <c r="DN174" s="204"/>
      <c r="DO174" s="204"/>
      <c r="DP174" s="204"/>
      <c r="DQ174" s="204"/>
      <c r="DR174" s="204"/>
      <c r="DS174" s="204"/>
      <c r="DT174" s="204"/>
      <c r="DU174" s="204"/>
      <c r="DV174" s="204"/>
      <c r="DW174" s="204"/>
      <c r="DX174" s="204"/>
      <c r="DY174" s="204"/>
      <c r="DZ174" s="204"/>
      <c r="EA174" s="204"/>
      <c r="EB174" s="204"/>
      <c r="EC174" s="204"/>
      <c r="ED174" s="204"/>
      <c r="EE174" s="204"/>
      <c r="EF174" s="204"/>
      <c r="EG174" s="204"/>
      <c r="EH174" s="204"/>
      <c r="EI174" s="204"/>
      <c r="EJ174" s="204"/>
      <c r="EK174" s="204"/>
      <c r="EL174" s="204"/>
    </row>
    <row r="175" spans="1:142" s="205" customFormat="1" x14ac:dyDescent="0.3">
      <c r="A175" s="965"/>
      <c r="B175" s="971"/>
      <c r="C175" s="971"/>
      <c r="D175" s="972"/>
      <c r="E175" s="973"/>
      <c r="F175" s="968"/>
      <c r="G175" s="969"/>
      <c r="H175" s="965"/>
      <c r="I175" s="965"/>
      <c r="J175" s="970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204"/>
      <c r="AA175" s="204"/>
      <c r="AB175" s="204"/>
      <c r="AC175" s="204"/>
      <c r="AD175" s="204"/>
      <c r="AE175" s="204"/>
      <c r="AF175" s="204"/>
      <c r="AG175" s="204"/>
      <c r="AH175" s="204"/>
      <c r="AI175" s="204"/>
      <c r="AJ175" s="204"/>
      <c r="AK175" s="204"/>
      <c r="AL175" s="204"/>
      <c r="AM175" s="204"/>
      <c r="AN175" s="204"/>
      <c r="AO175" s="204"/>
      <c r="AP175" s="204"/>
      <c r="AQ175" s="204"/>
      <c r="AR175" s="204"/>
      <c r="AS175" s="204"/>
      <c r="AT175" s="204"/>
      <c r="AU175" s="204"/>
      <c r="AV175" s="204"/>
      <c r="AW175" s="204"/>
      <c r="AX175" s="204"/>
      <c r="AY175" s="204"/>
      <c r="AZ175" s="204"/>
      <c r="BA175" s="204"/>
      <c r="BB175" s="204"/>
      <c r="BC175" s="204"/>
      <c r="BD175" s="204"/>
      <c r="BE175" s="204"/>
      <c r="BF175" s="204"/>
      <c r="BG175" s="204"/>
      <c r="BH175" s="204"/>
      <c r="BI175" s="204"/>
      <c r="BJ175" s="204"/>
      <c r="BK175" s="204"/>
      <c r="BL175" s="204"/>
      <c r="BM175" s="204"/>
      <c r="BN175" s="204"/>
      <c r="BO175" s="204"/>
      <c r="BP175" s="204"/>
      <c r="BQ175" s="204"/>
      <c r="BR175" s="204"/>
      <c r="BS175" s="204"/>
      <c r="BT175" s="204"/>
      <c r="BU175" s="204"/>
      <c r="BV175" s="204"/>
      <c r="BW175" s="204"/>
      <c r="BX175" s="204"/>
      <c r="BY175" s="204"/>
      <c r="BZ175" s="204"/>
      <c r="CA175" s="204"/>
      <c r="CB175" s="204"/>
      <c r="CC175" s="204"/>
      <c r="CD175" s="204"/>
      <c r="CE175" s="204"/>
      <c r="CF175" s="204"/>
      <c r="CG175" s="204"/>
      <c r="CH175" s="204"/>
      <c r="CI175" s="204"/>
      <c r="CJ175" s="204"/>
      <c r="CK175" s="204"/>
      <c r="CL175" s="204"/>
      <c r="CM175" s="204"/>
      <c r="CN175" s="204"/>
      <c r="CO175" s="204"/>
      <c r="CP175" s="204"/>
      <c r="CQ175" s="204"/>
      <c r="CR175" s="204"/>
      <c r="CS175" s="204"/>
      <c r="CT175" s="204"/>
      <c r="CU175" s="204"/>
      <c r="CV175" s="204"/>
      <c r="CW175" s="204"/>
      <c r="CX175" s="204"/>
      <c r="CY175" s="204"/>
      <c r="CZ175" s="204"/>
      <c r="DA175" s="204"/>
      <c r="DB175" s="204"/>
      <c r="DC175" s="204"/>
      <c r="DD175" s="204"/>
      <c r="DE175" s="204"/>
      <c r="DF175" s="204"/>
      <c r="DG175" s="204"/>
      <c r="DH175" s="204"/>
      <c r="DI175" s="204"/>
      <c r="DJ175" s="204"/>
      <c r="DK175" s="204"/>
      <c r="DL175" s="204"/>
      <c r="DM175" s="204"/>
      <c r="DN175" s="204"/>
      <c r="DO175" s="204"/>
      <c r="DP175" s="204"/>
      <c r="DQ175" s="204"/>
      <c r="DR175" s="204"/>
      <c r="DS175" s="204"/>
      <c r="DT175" s="204"/>
      <c r="DU175" s="204"/>
      <c r="DV175" s="204"/>
      <c r="DW175" s="204"/>
      <c r="DX175" s="204"/>
      <c r="DY175" s="204"/>
      <c r="DZ175" s="204"/>
      <c r="EA175" s="204"/>
      <c r="EB175" s="204"/>
      <c r="EC175" s="204"/>
      <c r="ED175" s="204"/>
      <c r="EE175" s="204"/>
      <c r="EF175" s="204"/>
      <c r="EG175" s="204"/>
      <c r="EH175" s="204"/>
      <c r="EI175" s="204"/>
      <c r="EJ175" s="204"/>
      <c r="EK175" s="204"/>
      <c r="EL175" s="204"/>
    </row>
    <row r="176" spans="1:142" s="205" customFormat="1" x14ac:dyDescent="0.3">
      <c r="A176" s="965"/>
      <c r="B176" s="971"/>
      <c r="C176" s="971"/>
      <c r="D176" s="972"/>
      <c r="E176" s="973"/>
      <c r="F176" s="968"/>
      <c r="G176" s="969"/>
      <c r="H176" s="965"/>
      <c r="I176" s="965"/>
      <c r="J176" s="970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204"/>
      <c r="W176" s="204"/>
      <c r="X176" s="204"/>
      <c r="Y176" s="204"/>
      <c r="Z176" s="204"/>
      <c r="AA176" s="204"/>
      <c r="AB176" s="204"/>
      <c r="AC176" s="204"/>
      <c r="AD176" s="204"/>
      <c r="AE176" s="204"/>
      <c r="AF176" s="204"/>
      <c r="AG176" s="204"/>
      <c r="AH176" s="204"/>
      <c r="AI176" s="204"/>
      <c r="AJ176" s="204"/>
      <c r="AK176" s="204"/>
      <c r="AL176" s="204"/>
      <c r="AM176" s="204"/>
      <c r="AN176" s="204"/>
      <c r="AO176" s="204"/>
      <c r="AP176" s="204"/>
      <c r="AQ176" s="204"/>
      <c r="AR176" s="204"/>
      <c r="AS176" s="204"/>
      <c r="AT176" s="204"/>
      <c r="AU176" s="204"/>
      <c r="AV176" s="204"/>
      <c r="AW176" s="204"/>
      <c r="AX176" s="204"/>
      <c r="AY176" s="204"/>
      <c r="AZ176" s="204"/>
      <c r="BA176" s="204"/>
      <c r="BB176" s="204"/>
      <c r="BC176" s="204"/>
      <c r="BD176" s="204"/>
      <c r="BE176" s="204"/>
      <c r="BF176" s="204"/>
      <c r="BG176" s="204"/>
      <c r="BH176" s="204"/>
      <c r="BI176" s="204"/>
      <c r="BJ176" s="204"/>
      <c r="BK176" s="204"/>
      <c r="BL176" s="204"/>
      <c r="BM176" s="204"/>
      <c r="BN176" s="204"/>
      <c r="BO176" s="204"/>
      <c r="BP176" s="204"/>
      <c r="BQ176" s="204"/>
      <c r="BR176" s="204"/>
      <c r="BS176" s="204"/>
      <c r="BT176" s="204"/>
      <c r="BU176" s="204"/>
      <c r="BV176" s="204"/>
      <c r="BW176" s="204"/>
      <c r="BX176" s="204"/>
      <c r="BY176" s="204"/>
      <c r="BZ176" s="204"/>
      <c r="CA176" s="204"/>
      <c r="CB176" s="204"/>
      <c r="CC176" s="204"/>
      <c r="CD176" s="204"/>
      <c r="CE176" s="204"/>
      <c r="CF176" s="204"/>
      <c r="CG176" s="204"/>
      <c r="CH176" s="204"/>
      <c r="CI176" s="204"/>
      <c r="CJ176" s="204"/>
      <c r="CK176" s="204"/>
      <c r="CL176" s="204"/>
      <c r="CM176" s="204"/>
      <c r="CN176" s="204"/>
      <c r="CO176" s="204"/>
      <c r="CP176" s="204"/>
      <c r="CQ176" s="204"/>
      <c r="CR176" s="204"/>
      <c r="CS176" s="204"/>
      <c r="CT176" s="204"/>
      <c r="CU176" s="204"/>
      <c r="CV176" s="204"/>
      <c r="CW176" s="204"/>
      <c r="CX176" s="204"/>
      <c r="CY176" s="204"/>
      <c r="CZ176" s="204"/>
      <c r="DA176" s="204"/>
      <c r="DB176" s="204"/>
      <c r="DC176" s="204"/>
      <c r="DD176" s="204"/>
      <c r="DE176" s="204"/>
      <c r="DF176" s="204"/>
      <c r="DG176" s="204"/>
      <c r="DH176" s="204"/>
      <c r="DI176" s="204"/>
      <c r="DJ176" s="204"/>
      <c r="DK176" s="204"/>
      <c r="DL176" s="204"/>
      <c r="DM176" s="204"/>
      <c r="DN176" s="204"/>
      <c r="DO176" s="204"/>
      <c r="DP176" s="204"/>
      <c r="DQ176" s="204"/>
      <c r="DR176" s="204"/>
      <c r="DS176" s="204"/>
      <c r="DT176" s="204"/>
      <c r="DU176" s="204"/>
      <c r="DV176" s="204"/>
      <c r="DW176" s="204"/>
      <c r="DX176" s="204"/>
      <c r="DY176" s="204"/>
      <c r="DZ176" s="204"/>
      <c r="EA176" s="204"/>
      <c r="EB176" s="204"/>
      <c r="EC176" s="204"/>
      <c r="ED176" s="204"/>
      <c r="EE176" s="204"/>
      <c r="EF176" s="204"/>
      <c r="EG176" s="204"/>
      <c r="EH176" s="204"/>
      <c r="EI176" s="204"/>
      <c r="EJ176" s="204"/>
      <c r="EK176" s="204"/>
      <c r="EL176" s="204"/>
    </row>
    <row r="177" spans="1:142" s="205" customFormat="1" x14ac:dyDescent="0.3">
      <c r="A177" s="965"/>
      <c r="B177" s="971"/>
      <c r="C177" s="971"/>
      <c r="D177" s="972"/>
      <c r="E177" s="973"/>
      <c r="F177" s="968"/>
      <c r="G177" s="969"/>
      <c r="H177" s="965"/>
      <c r="I177" s="965"/>
      <c r="J177" s="970"/>
      <c r="K177" s="204"/>
      <c r="L177" s="204"/>
      <c r="M177" s="204"/>
      <c r="N177" s="204"/>
      <c r="O177" s="204"/>
      <c r="P177" s="204"/>
      <c r="Q177" s="204"/>
      <c r="R177" s="204"/>
      <c r="S177" s="204"/>
      <c r="T177" s="204"/>
      <c r="U177" s="204"/>
      <c r="V177" s="204"/>
      <c r="W177" s="204"/>
      <c r="X177" s="204"/>
      <c r="Y177" s="204"/>
      <c r="Z177" s="204"/>
      <c r="AA177" s="204"/>
      <c r="AB177" s="204"/>
      <c r="AC177" s="204"/>
      <c r="AD177" s="204"/>
      <c r="AE177" s="204"/>
      <c r="AF177" s="204"/>
      <c r="AG177" s="204"/>
      <c r="AH177" s="204"/>
      <c r="AI177" s="204"/>
      <c r="AJ177" s="204"/>
      <c r="AK177" s="204"/>
      <c r="AL177" s="204"/>
      <c r="AM177" s="204"/>
      <c r="AN177" s="204"/>
      <c r="AO177" s="204"/>
      <c r="AP177" s="204"/>
      <c r="AQ177" s="204"/>
      <c r="AR177" s="204"/>
      <c r="AS177" s="204"/>
      <c r="AT177" s="204"/>
      <c r="AU177" s="204"/>
      <c r="AV177" s="204"/>
      <c r="AW177" s="204"/>
      <c r="AX177" s="204"/>
      <c r="AY177" s="204"/>
      <c r="AZ177" s="204"/>
      <c r="BA177" s="204"/>
      <c r="BB177" s="204"/>
      <c r="BC177" s="204"/>
      <c r="BD177" s="204"/>
      <c r="BE177" s="204"/>
      <c r="BF177" s="204"/>
      <c r="BG177" s="204"/>
      <c r="BH177" s="204"/>
      <c r="BI177" s="204"/>
      <c r="BJ177" s="204"/>
      <c r="BK177" s="204"/>
      <c r="BL177" s="204"/>
      <c r="BM177" s="204"/>
      <c r="BN177" s="204"/>
      <c r="BO177" s="204"/>
      <c r="BP177" s="204"/>
      <c r="BQ177" s="204"/>
      <c r="BR177" s="204"/>
      <c r="BS177" s="204"/>
      <c r="BT177" s="204"/>
      <c r="BU177" s="204"/>
      <c r="BV177" s="204"/>
      <c r="BW177" s="204"/>
      <c r="BX177" s="204"/>
      <c r="BY177" s="204"/>
      <c r="BZ177" s="204"/>
      <c r="CA177" s="204"/>
      <c r="CB177" s="204"/>
      <c r="CC177" s="204"/>
      <c r="CD177" s="204"/>
      <c r="CE177" s="204"/>
      <c r="CF177" s="204"/>
      <c r="CG177" s="204"/>
      <c r="CH177" s="204"/>
      <c r="CI177" s="204"/>
      <c r="CJ177" s="204"/>
      <c r="CK177" s="204"/>
      <c r="CL177" s="204"/>
      <c r="CM177" s="204"/>
      <c r="CN177" s="204"/>
      <c r="CO177" s="204"/>
      <c r="CP177" s="204"/>
      <c r="CQ177" s="204"/>
      <c r="CR177" s="204"/>
      <c r="CS177" s="204"/>
      <c r="CT177" s="204"/>
      <c r="CU177" s="204"/>
      <c r="CV177" s="204"/>
      <c r="CW177" s="204"/>
      <c r="CX177" s="204"/>
      <c r="CY177" s="204"/>
      <c r="CZ177" s="204"/>
      <c r="DA177" s="204"/>
      <c r="DB177" s="204"/>
      <c r="DC177" s="204"/>
      <c r="DD177" s="204"/>
      <c r="DE177" s="204"/>
      <c r="DF177" s="204"/>
      <c r="DG177" s="204"/>
      <c r="DH177" s="204"/>
      <c r="DI177" s="204"/>
      <c r="DJ177" s="204"/>
      <c r="DK177" s="204"/>
      <c r="DL177" s="204"/>
      <c r="DM177" s="204"/>
      <c r="DN177" s="204"/>
      <c r="DO177" s="204"/>
      <c r="DP177" s="204"/>
      <c r="DQ177" s="204"/>
      <c r="DR177" s="204"/>
      <c r="DS177" s="204"/>
      <c r="DT177" s="204"/>
      <c r="DU177" s="204"/>
      <c r="DV177" s="204"/>
      <c r="DW177" s="204"/>
      <c r="DX177" s="204"/>
      <c r="DY177" s="204"/>
      <c r="DZ177" s="204"/>
      <c r="EA177" s="204"/>
      <c r="EB177" s="204"/>
      <c r="EC177" s="204"/>
      <c r="ED177" s="204"/>
      <c r="EE177" s="204"/>
      <c r="EF177" s="204"/>
      <c r="EG177" s="204"/>
      <c r="EH177" s="204"/>
      <c r="EI177" s="204"/>
      <c r="EJ177" s="204"/>
      <c r="EK177" s="204"/>
      <c r="EL177" s="204"/>
    </row>
    <row r="178" spans="1:142" s="205" customFormat="1" x14ac:dyDescent="0.3">
      <c r="A178" s="965"/>
      <c r="B178" s="971"/>
      <c r="C178" s="971"/>
      <c r="D178" s="972"/>
      <c r="E178" s="973"/>
      <c r="F178" s="968"/>
      <c r="G178" s="969"/>
      <c r="H178" s="965"/>
      <c r="I178" s="965"/>
      <c r="J178" s="970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204"/>
      <c r="Z178" s="204"/>
      <c r="AA178" s="204"/>
      <c r="AB178" s="204"/>
      <c r="AC178" s="204"/>
      <c r="AD178" s="204"/>
      <c r="AE178" s="204"/>
      <c r="AF178" s="204"/>
      <c r="AG178" s="204"/>
      <c r="AH178" s="204"/>
      <c r="AI178" s="204"/>
      <c r="AJ178" s="204"/>
      <c r="AK178" s="204"/>
      <c r="AL178" s="204"/>
      <c r="AM178" s="204"/>
      <c r="AN178" s="204"/>
      <c r="AO178" s="204"/>
      <c r="AP178" s="204"/>
      <c r="AQ178" s="204"/>
      <c r="AR178" s="204"/>
      <c r="AS178" s="204"/>
      <c r="AT178" s="204"/>
      <c r="AU178" s="204"/>
      <c r="AV178" s="204"/>
      <c r="AW178" s="204"/>
      <c r="AX178" s="204"/>
      <c r="AY178" s="204"/>
      <c r="AZ178" s="204"/>
      <c r="BA178" s="204"/>
      <c r="BB178" s="204"/>
      <c r="BC178" s="204"/>
      <c r="BD178" s="204"/>
      <c r="BE178" s="204"/>
      <c r="BF178" s="204"/>
      <c r="BG178" s="204"/>
      <c r="BH178" s="204"/>
      <c r="BI178" s="204"/>
      <c r="BJ178" s="204"/>
      <c r="BK178" s="204"/>
      <c r="BL178" s="204"/>
      <c r="BM178" s="204"/>
      <c r="BN178" s="204"/>
      <c r="BO178" s="204"/>
      <c r="BP178" s="204"/>
      <c r="BQ178" s="204"/>
      <c r="BR178" s="204"/>
      <c r="BS178" s="204"/>
      <c r="BT178" s="204"/>
      <c r="BU178" s="204"/>
      <c r="BV178" s="204"/>
      <c r="BW178" s="204"/>
      <c r="BX178" s="204"/>
      <c r="BY178" s="204"/>
      <c r="BZ178" s="204"/>
      <c r="CA178" s="204"/>
      <c r="CB178" s="204"/>
      <c r="CC178" s="204"/>
      <c r="CD178" s="204"/>
      <c r="CE178" s="204"/>
      <c r="CF178" s="204"/>
      <c r="CG178" s="204"/>
      <c r="CH178" s="204"/>
      <c r="CI178" s="204"/>
      <c r="CJ178" s="204"/>
      <c r="CK178" s="204"/>
      <c r="CL178" s="204"/>
      <c r="CM178" s="204"/>
      <c r="CN178" s="204"/>
      <c r="CO178" s="204"/>
      <c r="CP178" s="204"/>
      <c r="CQ178" s="204"/>
      <c r="CR178" s="204"/>
      <c r="CS178" s="204"/>
      <c r="CT178" s="204"/>
      <c r="CU178" s="204"/>
      <c r="CV178" s="204"/>
      <c r="CW178" s="204"/>
      <c r="CX178" s="204"/>
      <c r="CY178" s="204"/>
      <c r="CZ178" s="204"/>
      <c r="DA178" s="204"/>
      <c r="DB178" s="204"/>
      <c r="DC178" s="204"/>
      <c r="DD178" s="204"/>
      <c r="DE178" s="204"/>
      <c r="DF178" s="204"/>
      <c r="DG178" s="204"/>
      <c r="DH178" s="204"/>
      <c r="DI178" s="204"/>
      <c r="DJ178" s="204"/>
      <c r="DK178" s="204"/>
      <c r="DL178" s="204"/>
      <c r="DM178" s="204"/>
      <c r="DN178" s="204"/>
      <c r="DO178" s="204"/>
      <c r="DP178" s="204"/>
      <c r="DQ178" s="204"/>
      <c r="DR178" s="204"/>
      <c r="DS178" s="204"/>
      <c r="DT178" s="204"/>
      <c r="DU178" s="204"/>
      <c r="DV178" s="204"/>
      <c r="DW178" s="204"/>
      <c r="DX178" s="204"/>
      <c r="DY178" s="204"/>
      <c r="DZ178" s="204"/>
      <c r="EA178" s="204"/>
      <c r="EB178" s="204"/>
      <c r="EC178" s="204"/>
      <c r="ED178" s="204"/>
      <c r="EE178" s="204"/>
      <c r="EF178" s="204"/>
      <c r="EG178" s="204"/>
      <c r="EH178" s="204"/>
      <c r="EI178" s="204"/>
      <c r="EJ178" s="204"/>
      <c r="EK178" s="204"/>
      <c r="EL178" s="204"/>
    </row>
    <row r="179" spans="1:142" s="205" customFormat="1" x14ac:dyDescent="0.3">
      <c r="A179" s="965"/>
      <c r="B179" s="971"/>
      <c r="C179" s="971"/>
      <c r="D179" s="972"/>
      <c r="E179" s="973"/>
      <c r="F179" s="968"/>
      <c r="G179" s="969"/>
      <c r="H179" s="965"/>
      <c r="I179" s="965"/>
      <c r="J179" s="970"/>
      <c r="K179" s="204"/>
      <c r="L179" s="204"/>
      <c r="M179" s="204"/>
      <c r="N179" s="204"/>
      <c r="O179" s="204"/>
      <c r="P179" s="204"/>
      <c r="Q179" s="204"/>
      <c r="R179" s="204"/>
      <c r="S179" s="204"/>
      <c r="T179" s="204"/>
      <c r="U179" s="204"/>
      <c r="V179" s="204"/>
      <c r="W179" s="204"/>
      <c r="X179" s="204"/>
      <c r="Y179" s="204"/>
      <c r="Z179" s="204"/>
      <c r="AA179" s="204"/>
      <c r="AB179" s="204"/>
      <c r="AC179" s="204"/>
      <c r="AD179" s="204"/>
      <c r="AE179" s="204"/>
      <c r="AF179" s="204"/>
      <c r="AG179" s="204"/>
      <c r="AH179" s="204"/>
      <c r="AI179" s="204"/>
      <c r="AJ179" s="204"/>
      <c r="AK179" s="204"/>
      <c r="AL179" s="204"/>
      <c r="AM179" s="204"/>
      <c r="AN179" s="204"/>
      <c r="AO179" s="204"/>
      <c r="AP179" s="204"/>
      <c r="AQ179" s="204"/>
      <c r="AR179" s="204"/>
      <c r="AS179" s="204"/>
      <c r="AT179" s="204"/>
      <c r="AU179" s="204"/>
      <c r="AV179" s="204"/>
      <c r="AW179" s="204"/>
      <c r="AX179" s="204"/>
      <c r="AY179" s="204"/>
      <c r="AZ179" s="204"/>
      <c r="BA179" s="204"/>
      <c r="BB179" s="204"/>
      <c r="BC179" s="204"/>
      <c r="BD179" s="204"/>
      <c r="BE179" s="204"/>
      <c r="BF179" s="204"/>
      <c r="BG179" s="204"/>
      <c r="BH179" s="204"/>
      <c r="BI179" s="204"/>
      <c r="BJ179" s="204"/>
      <c r="BK179" s="204"/>
      <c r="BL179" s="204"/>
      <c r="BM179" s="204"/>
      <c r="BN179" s="204"/>
      <c r="BO179" s="204"/>
      <c r="BP179" s="204"/>
      <c r="BQ179" s="204"/>
      <c r="BR179" s="204"/>
      <c r="BS179" s="204"/>
      <c r="BT179" s="204"/>
      <c r="BU179" s="204"/>
      <c r="BV179" s="204"/>
      <c r="BW179" s="204"/>
      <c r="BX179" s="204"/>
      <c r="BY179" s="204"/>
      <c r="BZ179" s="204"/>
      <c r="CA179" s="204"/>
      <c r="CB179" s="204"/>
      <c r="CC179" s="204"/>
      <c r="CD179" s="204"/>
      <c r="CE179" s="204"/>
      <c r="CF179" s="204"/>
      <c r="CG179" s="204"/>
      <c r="CH179" s="204"/>
      <c r="CI179" s="204"/>
      <c r="CJ179" s="204"/>
      <c r="CK179" s="204"/>
      <c r="CL179" s="204"/>
      <c r="CM179" s="204"/>
      <c r="CN179" s="204"/>
      <c r="CO179" s="204"/>
      <c r="CP179" s="204"/>
      <c r="CQ179" s="204"/>
      <c r="CR179" s="204"/>
      <c r="CS179" s="204"/>
      <c r="CT179" s="204"/>
      <c r="CU179" s="204"/>
      <c r="CV179" s="204"/>
      <c r="CW179" s="204"/>
      <c r="CX179" s="204"/>
      <c r="CY179" s="204"/>
      <c r="CZ179" s="204"/>
      <c r="DA179" s="204"/>
      <c r="DB179" s="204"/>
      <c r="DC179" s="204"/>
      <c r="DD179" s="204"/>
      <c r="DE179" s="204"/>
      <c r="DF179" s="204"/>
      <c r="DG179" s="204"/>
      <c r="DH179" s="204"/>
      <c r="DI179" s="204"/>
      <c r="DJ179" s="204"/>
      <c r="DK179" s="204"/>
      <c r="DL179" s="204"/>
      <c r="DM179" s="204"/>
      <c r="DN179" s="204"/>
      <c r="DO179" s="204"/>
      <c r="DP179" s="204"/>
      <c r="DQ179" s="204"/>
      <c r="DR179" s="204"/>
      <c r="DS179" s="204"/>
      <c r="DT179" s="204"/>
      <c r="DU179" s="204"/>
      <c r="DV179" s="204"/>
      <c r="DW179" s="204"/>
      <c r="DX179" s="204"/>
      <c r="DY179" s="204"/>
      <c r="DZ179" s="204"/>
      <c r="EA179" s="204"/>
      <c r="EB179" s="204"/>
      <c r="EC179" s="204"/>
      <c r="ED179" s="204"/>
      <c r="EE179" s="204"/>
      <c r="EF179" s="204"/>
      <c r="EG179" s="204"/>
      <c r="EH179" s="204"/>
      <c r="EI179" s="204"/>
      <c r="EJ179" s="204"/>
      <c r="EK179" s="204"/>
      <c r="EL179" s="204"/>
    </row>
    <row r="180" spans="1:142" s="205" customFormat="1" x14ac:dyDescent="0.3">
      <c r="A180" s="965"/>
      <c r="B180" s="971"/>
      <c r="C180" s="971"/>
      <c r="D180" s="972"/>
      <c r="E180" s="973"/>
      <c r="F180" s="968"/>
      <c r="G180" s="969"/>
      <c r="H180" s="965"/>
      <c r="I180" s="965"/>
      <c r="J180" s="970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  <c r="V180" s="204"/>
      <c r="W180" s="204"/>
      <c r="X180" s="204"/>
      <c r="Y180" s="204"/>
      <c r="Z180" s="204"/>
      <c r="AA180" s="204"/>
      <c r="AB180" s="204"/>
      <c r="AC180" s="204"/>
      <c r="AD180" s="204"/>
      <c r="AE180" s="204"/>
      <c r="AF180" s="204"/>
      <c r="AG180" s="204"/>
      <c r="AH180" s="204"/>
      <c r="AI180" s="204"/>
      <c r="AJ180" s="204"/>
      <c r="AK180" s="204"/>
      <c r="AL180" s="204"/>
      <c r="AM180" s="204"/>
      <c r="AN180" s="204"/>
      <c r="AO180" s="204"/>
      <c r="AP180" s="204"/>
      <c r="AQ180" s="204"/>
      <c r="AR180" s="204"/>
      <c r="AS180" s="204"/>
      <c r="AT180" s="204"/>
      <c r="AU180" s="204"/>
      <c r="AV180" s="204"/>
      <c r="AW180" s="204"/>
      <c r="AX180" s="204"/>
      <c r="AY180" s="204"/>
      <c r="AZ180" s="204"/>
      <c r="BA180" s="204"/>
      <c r="BB180" s="204"/>
      <c r="BC180" s="204"/>
      <c r="BD180" s="204"/>
      <c r="BE180" s="204"/>
      <c r="BF180" s="204"/>
      <c r="BG180" s="204"/>
      <c r="BH180" s="204"/>
      <c r="BI180" s="204"/>
      <c r="BJ180" s="204"/>
      <c r="BK180" s="204"/>
      <c r="BL180" s="204"/>
      <c r="BM180" s="204"/>
      <c r="BN180" s="204"/>
      <c r="BO180" s="204"/>
      <c r="BP180" s="204"/>
      <c r="BQ180" s="204"/>
      <c r="BR180" s="204"/>
      <c r="BS180" s="204"/>
      <c r="BT180" s="204"/>
      <c r="BU180" s="204"/>
      <c r="BV180" s="204"/>
      <c r="BW180" s="204"/>
      <c r="BX180" s="204"/>
      <c r="BY180" s="204"/>
      <c r="BZ180" s="204"/>
      <c r="CA180" s="204"/>
      <c r="CB180" s="204"/>
      <c r="CC180" s="204"/>
      <c r="CD180" s="204"/>
      <c r="CE180" s="204"/>
      <c r="CF180" s="204"/>
      <c r="CG180" s="204"/>
      <c r="CH180" s="204"/>
      <c r="CI180" s="204"/>
      <c r="CJ180" s="204"/>
      <c r="CK180" s="204"/>
      <c r="CL180" s="204"/>
      <c r="CM180" s="204"/>
      <c r="CN180" s="204"/>
      <c r="CO180" s="204"/>
      <c r="CP180" s="204"/>
      <c r="CQ180" s="204"/>
      <c r="CR180" s="204"/>
      <c r="CS180" s="204"/>
      <c r="CT180" s="204"/>
      <c r="CU180" s="204"/>
      <c r="CV180" s="204"/>
      <c r="CW180" s="204"/>
      <c r="CX180" s="204"/>
      <c r="CY180" s="204"/>
      <c r="CZ180" s="204"/>
      <c r="DA180" s="204"/>
      <c r="DB180" s="204"/>
      <c r="DC180" s="204"/>
      <c r="DD180" s="204"/>
      <c r="DE180" s="204"/>
      <c r="DF180" s="204"/>
      <c r="DG180" s="204"/>
      <c r="DH180" s="204"/>
      <c r="DI180" s="204"/>
      <c r="DJ180" s="204"/>
      <c r="DK180" s="204"/>
      <c r="DL180" s="204"/>
      <c r="DM180" s="204"/>
      <c r="DN180" s="204"/>
      <c r="DO180" s="204"/>
      <c r="DP180" s="204"/>
      <c r="DQ180" s="204"/>
      <c r="DR180" s="204"/>
      <c r="DS180" s="204"/>
      <c r="DT180" s="204"/>
      <c r="DU180" s="204"/>
      <c r="DV180" s="204"/>
      <c r="DW180" s="204"/>
      <c r="DX180" s="204"/>
      <c r="DY180" s="204"/>
      <c r="DZ180" s="204"/>
      <c r="EA180" s="204"/>
      <c r="EB180" s="204"/>
      <c r="EC180" s="204"/>
      <c r="ED180" s="204"/>
      <c r="EE180" s="204"/>
      <c r="EF180" s="204"/>
      <c r="EG180" s="204"/>
      <c r="EH180" s="204"/>
      <c r="EI180" s="204"/>
      <c r="EJ180" s="204"/>
      <c r="EK180" s="204"/>
      <c r="EL180" s="204"/>
    </row>
    <row r="181" spans="1:142" s="205" customFormat="1" x14ac:dyDescent="0.3">
      <c r="A181" s="965"/>
      <c r="B181" s="971"/>
      <c r="C181" s="971"/>
      <c r="D181" s="972"/>
      <c r="E181" s="973"/>
      <c r="F181" s="968"/>
      <c r="G181" s="969"/>
      <c r="H181" s="965"/>
      <c r="I181" s="965"/>
      <c r="J181" s="970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  <c r="AB181" s="204"/>
      <c r="AC181" s="204"/>
      <c r="AD181" s="204"/>
      <c r="AE181" s="204"/>
      <c r="AF181" s="204"/>
      <c r="AG181" s="204"/>
      <c r="AH181" s="204"/>
      <c r="AI181" s="204"/>
      <c r="AJ181" s="204"/>
      <c r="AK181" s="204"/>
      <c r="AL181" s="204"/>
      <c r="AM181" s="204"/>
      <c r="AN181" s="204"/>
      <c r="AO181" s="204"/>
      <c r="AP181" s="204"/>
      <c r="AQ181" s="204"/>
      <c r="AR181" s="204"/>
      <c r="AS181" s="204"/>
      <c r="AT181" s="204"/>
      <c r="AU181" s="204"/>
      <c r="AV181" s="204"/>
      <c r="AW181" s="204"/>
      <c r="AX181" s="204"/>
      <c r="AY181" s="204"/>
      <c r="AZ181" s="204"/>
      <c r="BA181" s="204"/>
      <c r="BB181" s="204"/>
      <c r="BC181" s="204"/>
      <c r="BD181" s="204"/>
      <c r="BE181" s="204"/>
      <c r="BF181" s="204"/>
      <c r="BG181" s="204"/>
      <c r="BH181" s="204"/>
      <c r="BI181" s="204"/>
      <c r="BJ181" s="204"/>
      <c r="BK181" s="204"/>
      <c r="BL181" s="204"/>
      <c r="BM181" s="204"/>
      <c r="BN181" s="204"/>
      <c r="BO181" s="204"/>
      <c r="BP181" s="204"/>
      <c r="BQ181" s="204"/>
      <c r="BR181" s="204"/>
      <c r="BS181" s="204"/>
      <c r="BT181" s="204"/>
      <c r="BU181" s="204"/>
      <c r="BV181" s="204"/>
      <c r="BW181" s="204"/>
      <c r="BX181" s="204"/>
      <c r="BY181" s="204"/>
      <c r="BZ181" s="204"/>
      <c r="CA181" s="204"/>
      <c r="CB181" s="204"/>
      <c r="CC181" s="204"/>
      <c r="CD181" s="204"/>
      <c r="CE181" s="204"/>
      <c r="CF181" s="204"/>
      <c r="CG181" s="204"/>
      <c r="CH181" s="204"/>
      <c r="CI181" s="204"/>
      <c r="CJ181" s="204"/>
      <c r="CK181" s="204"/>
      <c r="CL181" s="204"/>
      <c r="CM181" s="204"/>
      <c r="CN181" s="204"/>
      <c r="CO181" s="204"/>
      <c r="CP181" s="204"/>
      <c r="CQ181" s="204"/>
      <c r="CR181" s="204"/>
      <c r="CS181" s="204"/>
      <c r="CT181" s="204"/>
      <c r="CU181" s="204"/>
      <c r="CV181" s="204"/>
      <c r="CW181" s="204"/>
      <c r="CX181" s="204"/>
      <c r="CY181" s="204"/>
      <c r="CZ181" s="204"/>
      <c r="DA181" s="204"/>
      <c r="DB181" s="204"/>
      <c r="DC181" s="204"/>
      <c r="DD181" s="204"/>
      <c r="DE181" s="204"/>
      <c r="DF181" s="204"/>
      <c r="DG181" s="204"/>
      <c r="DH181" s="204"/>
      <c r="DI181" s="204"/>
      <c r="DJ181" s="204"/>
      <c r="DK181" s="204"/>
      <c r="DL181" s="204"/>
      <c r="DM181" s="204"/>
      <c r="DN181" s="204"/>
      <c r="DO181" s="204"/>
      <c r="DP181" s="204"/>
      <c r="DQ181" s="204"/>
      <c r="DR181" s="204"/>
      <c r="DS181" s="204"/>
      <c r="DT181" s="204"/>
      <c r="DU181" s="204"/>
      <c r="DV181" s="204"/>
      <c r="DW181" s="204"/>
      <c r="DX181" s="204"/>
      <c r="DY181" s="204"/>
      <c r="DZ181" s="204"/>
      <c r="EA181" s="204"/>
      <c r="EB181" s="204"/>
      <c r="EC181" s="204"/>
      <c r="ED181" s="204"/>
      <c r="EE181" s="204"/>
      <c r="EF181" s="204"/>
      <c r="EG181" s="204"/>
      <c r="EH181" s="204"/>
      <c r="EI181" s="204"/>
      <c r="EJ181" s="204"/>
      <c r="EK181" s="204"/>
      <c r="EL181" s="204"/>
    </row>
    <row r="182" spans="1:142" s="205" customFormat="1" x14ac:dyDescent="0.3">
      <c r="A182" s="965"/>
      <c r="B182" s="971"/>
      <c r="C182" s="971"/>
      <c r="D182" s="972"/>
      <c r="E182" s="973"/>
      <c r="F182" s="968"/>
      <c r="G182" s="969"/>
      <c r="H182" s="965"/>
      <c r="I182" s="965"/>
      <c r="J182" s="970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  <c r="AA182" s="204"/>
      <c r="AB182" s="204"/>
      <c r="AC182" s="204"/>
      <c r="AD182" s="204"/>
      <c r="AE182" s="204"/>
      <c r="AF182" s="204"/>
      <c r="AG182" s="204"/>
      <c r="AH182" s="204"/>
      <c r="AI182" s="204"/>
      <c r="AJ182" s="204"/>
      <c r="AK182" s="204"/>
      <c r="AL182" s="204"/>
      <c r="AM182" s="204"/>
      <c r="AN182" s="204"/>
      <c r="AO182" s="204"/>
      <c r="AP182" s="204"/>
      <c r="AQ182" s="204"/>
      <c r="AR182" s="204"/>
      <c r="AS182" s="204"/>
      <c r="AT182" s="204"/>
      <c r="AU182" s="204"/>
      <c r="AV182" s="204"/>
      <c r="AW182" s="204"/>
      <c r="AX182" s="204"/>
      <c r="AY182" s="204"/>
      <c r="AZ182" s="204"/>
      <c r="BA182" s="204"/>
      <c r="BB182" s="204"/>
      <c r="BC182" s="204"/>
      <c r="BD182" s="204"/>
      <c r="BE182" s="204"/>
      <c r="BF182" s="204"/>
      <c r="BG182" s="204"/>
      <c r="BH182" s="204"/>
      <c r="BI182" s="204"/>
      <c r="BJ182" s="204"/>
      <c r="BK182" s="204"/>
      <c r="BL182" s="204"/>
      <c r="BM182" s="204"/>
      <c r="BN182" s="204"/>
      <c r="BO182" s="204"/>
      <c r="BP182" s="204"/>
      <c r="BQ182" s="204"/>
      <c r="BR182" s="204"/>
      <c r="BS182" s="204"/>
      <c r="BT182" s="204"/>
      <c r="BU182" s="204"/>
      <c r="BV182" s="204"/>
      <c r="BW182" s="204"/>
      <c r="BX182" s="204"/>
      <c r="BY182" s="204"/>
      <c r="BZ182" s="204"/>
      <c r="CA182" s="204"/>
      <c r="CB182" s="204"/>
      <c r="CC182" s="204"/>
      <c r="CD182" s="204"/>
      <c r="CE182" s="204"/>
      <c r="CF182" s="204"/>
      <c r="CG182" s="204"/>
      <c r="CH182" s="204"/>
      <c r="CI182" s="204"/>
      <c r="CJ182" s="204"/>
      <c r="CK182" s="204"/>
      <c r="CL182" s="204"/>
      <c r="CM182" s="204"/>
      <c r="CN182" s="204"/>
      <c r="CO182" s="204"/>
      <c r="CP182" s="204"/>
      <c r="CQ182" s="204"/>
      <c r="CR182" s="204"/>
      <c r="CS182" s="204"/>
      <c r="CT182" s="204"/>
      <c r="CU182" s="204"/>
      <c r="CV182" s="204"/>
      <c r="CW182" s="204"/>
      <c r="CX182" s="204"/>
      <c r="CY182" s="204"/>
      <c r="CZ182" s="204"/>
      <c r="DA182" s="204"/>
      <c r="DB182" s="204"/>
      <c r="DC182" s="204"/>
      <c r="DD182" s="204"/>
      <c r="DE182" s="204"/>
      <c r="DF182" s="204"/>
      <c r="DG182" s="204"/>
      <c r="DH182" s="204"/>
      <c r="DI182" s="204"/>
      <c r="DJ182" s="204"/>
      <c r="DK182" s="204"/>
      <c r="DL182" s="204"/>
      <c r="DM182" s="204"/>
      <c r="DN182" s="204"/>
      <c r="DO182" s="204"/>
      <c r="DP182" s="204"/>
      <c r="DQ182" s="204"/>
      <c r="DR182" s="204"/>
      <c r="DS182" s="204"/>
      <c r="DT182" s="204"/>
      <c r="DU182" s="204"/>
      <c r="DV182" s="204"/>
      <c r="DW182" s="204"/>
      <c r="DX182" s="204"/>
      <c r="DY182" s="204"/>
      <c r="DZ182" s="204"/>
      <c r="EA182" s="204"/>
      <c r="EB182" s="204"/>
      <c r="EC182" s="204"/>
      <c r="ED182" s="204"/>
      <c r="EE182" s="204"/>
      <c r="EF182" s="204"/>
      <c r="EG182" s="204"/>
      <c r="EH182" s="204"/>
      <c r="EI182" s="204"/>
      <c r="EJ182" s="204"/>
      <c r="EK182" s="204"/>
      <c r="EL182" s="204"/>
    </row>
    <row r="183" spans="1:142" s="205" customFormat="1" x14ac:dyDescent="0.3">
      <c r="A183" s="965"/>
      <c r="B183" s="971"/>
      <c r="C183" s="971"/>
      <c r="D183" s="972"/>
      <c r="E183" s="973"/>
      <c r="F183" s="968"/>
      <c r="G183" s="969"/>
      <c r="H183" s="965"/>
      <c r="I183" s="965"/>
      <c r="J183" s="970"/>
      <c r="K183" s="204"/>
      <c r="L183" s="204"/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  <c r="AA183" s="204"/>
      <c r="AB183" s="204"/>
      <c r="AC183" s="204"/>
      <c r="AD183" s="204"/>
      <c r="AE183" s="204"/>
      <c r="AF183" s="204"/>
      <c r="AG183" s="204"/>
      <c r="AH183" s="204"/>
      <c r="AI183" s="204"/>
      <c r="AJ183" s="204"/>
      <c r="AK183" s="204"/>
      <c r="AL183" s="204"/>
      <c r="AM183" s="204"/>
      <c r="AN183" s="204"/>
      <c r="AO183" s="204"/>
      <c r="AP183" s="204"/>
      <c r="AQ183" s="204"/>
      <c r="AR183" s="204"/>
      <c r="AS183" s="204"/>
      <c r="AT183" s="204"/>
      <c r="AU183" s="204"/>
      <c r="AV183" s="204"/>
      <c r="AW183" s="204"/>
      <c r="AX183" s="204"/>
      <c r="AY183" s="204"/>
      <c r="AZ183" s="204"/>
      <c r="BA183" s="204"/>
      <c r="BB183" s="204"/>
      <c r="BC183" s="204"/>
      <c r="BD183" s="204"/>
      <c r="BE183" s="204"/>
      <c r="BF183" s="204"/>
      <c r="BG183" s="204"/>
      <c r="BH183" s="204"/>
      <c r="BI183" s="204"/>
      <c r="BJ183" s="204"/>
      <c r="BK183" s="204"/>
      <c r="BL183" s="204"/>
      <c r="BM183" s="204"/>
      <c r="BN183" s="204"/>
      <c r="BO183" s="204"/>
      <c r="BP183" s="204"/>
      <c r="BQ183" s="204"/>
      <c r="BR183" s="204"/>
      <c r="BS183" s="204"/>
      <c r="BT183" s="204"/>
      <c r="BU183" s="204"/>
      <c r="BV183" s="204"/>
      <c r="BW183" s="204"/>
      <c r="BX183" s="204"/>
      <c r="BY183" s="204"/>
      <c r="BZ183" s="204"/>
      <c r="CA183" s="204"/>
      <c r="CB183" s="204"/>
      <c r="CC183" s="204"/>
      <c r="CD183" s="204"/>
      <c r="CE183" s="204"/>
      <c r="CF183" s="204"/>
      <c r="CG183" s="204"/>
      <c r="CH183" s="204"/>
      <c r="CI183" s="204"/>
      <c r="CJ183" s="204"/>
      <c r="CK183" s="204"/>
      <c r="CL183" s="204"/>
      <c r="CM183" s="204"/>
      <c r="CN183" s="204"/>
      <c r="CO183" s="204"/>
      <c r="CP183" s="204"/>
      <c r="CQ183" s="204"/>
      <c r="CR183" s="204"/>
      <c r="CS183" s="204"/>
      <c r="CT183" s="204"/>
      <c r="CU183" s="204"/>
      <c r="CV183" s="204"/>
      <c r="CW183" s="204"/>
      <c r="CX183" s="204"/>
      <c r="CY183" s="204"/>
      <c r="CZ183" s="204"/>
      <c r="DA183" s="204"/>
      <c r="DB183" s="204"/>
      <c r="DC183" s="204"/>
      <c r="DD183" s="204"/>
      <c r="DE183" s="204"/>
      <c r="DF183" s="204"/>
      <c r="DG183" s="204"/>
      <c r="DH183" s="204"/>
      <c r="DI183" s="204"/>
      <c r="DJ183" s="204"/>
      <c r="DK183" s="204"/>
      <c r="DL183" s="204"/>
      <c r="DM183" s="204"/>
      <c r="DN183" s="204"/>
      <c r="DO183" s="204"/>
      <c r="DP183" s="204"/>
      <c r="DQ183" s="204"/>
      <c r="DR183" s="204"/>
      <c r="DS183" s="204"/>
      <c r="DT183" s="204"/>
      <c r="DU183" s="204"/>
      <c r="DV183" s="204"/>
      <c r="DW183" s="204"/>
      <c r="DX183" s="204"/>
      <c r="DY183" s="204"/>
      <c r="DZ183" s="204"/>
      <c r="EA183" s="204"/>
      <c r="EB183" s="204"/>
      <c r="EC183" s="204"/>
      <c r="ED183" s="204"/>
      <c r="EE183" s="204"/>
      <c r="EF183" s="204"/>
      <c r="EG183" s="204"/>
      <c r="EH183" s="204"/>
      <c r="EI183" s="204"/>
      <c r="EJ183" s="204"/>
      <c r="EK183" s="204"/>
      <c r="EL183" s="204"/>
    </row>
    <row r="184" spans="1:142" s="205" customFormat="1" x14ac:dyDescent="0.3">
      <c r="A184" s="965"/>
      <c r="B184" s="971"/>
      <c r="C184" s="971"/>
      <c r="D184" s="972"/>
      <c r="E184" s="973"/>
      <c r="F184" s="968"/>
      <c r="G184" s="969"/>
      <c r="H184" s="965"/>
      <c r="I184" s="965"/>
      <c r="J184" s="970"/>
      <c r="K184" s="204"/>
      <c r="L184" s="204"/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204"/>
      <c r="AD184" s="204"/>
      <c r="AE184" s="204"/>
      <c r="AF184" s="204"/>
      <c r="AG184" s="204"/>
      <c r="AH184" s="204"/>
      <c r="AI184" s="204"/>
      <c r="AJ184" s="204"/>
      <c r="AK184" s="204"/>
      <c r="AL184" s="204"/>
      <c r="AM184" s="204"/>
      <c r="AN184" s="204"/>
      <c r="AO184" s="204"/>
      <c r="AP184" s="204"/>
      <c r="AQ184" s="204"/>
      <c r="AR184" s="204"/>
      <c r="AS184" s="204"/>
      <c r="AT184" s="204"/>
      <c r="AU184" s="204"/>
      <c r="AV184" s="204"/>
      <c r="AW184" s="204"/>
      <c r="AX184" s="204"/>
      <c r="AY184" s="204"/>
      <c r="AZ184" s="204"/>
      <c r="BA184" s="204"/>
      <c r="BB184" s="204"/>
      <c r="BC184" s="204"/>
      <c r="BD184" s="204"/>
      <c r="BE184" s="204"/>
      <c r="BF184" s="204"/>
      <c r="BG184" s="204"/>
      <c r="BH184" s="204"/>
      <c r="BI184" s="204"/>
      <c r="BJ184" s="204"/>
      <c r="BK184" s="204"/>
      <c r="BL184" s="204"/>
      <c r="BM184" s="204"/>
      <c r="BN184" s="204"/>
      <c r="BO184" s="204"/>
      <c r="BP184" s="204"/>
      <c r="BQ184" s="204"/>
      <c r="BR184" s="204"/>
      <c r="BS184" s="204"/>
      <c r="BT184" s="204"/>
      <c r="BU184" s="204"/>
      <c r="BV184" s="204"/>
      <c r="BW184" s="204"/>
      <c r="BX184" s="204"/>
      <c r="BY184" s="204"/>
      <c r="BZ184" s="204"/>
      <c r="CA184" s="204"/>
      <c r="CB184" s="204"/>
      <c r="CC184" s="204"/>
      <c r="CD184" s="204"/>
      <c r="CE184" s="204"/>
      <c r="CF184" s="204"/>
      <c r="CG184" s="204"/>
      <c r="CH184" s="204"/>
      <c r="CI184" s="204"/>
      <c r="CJ184" s="204"/>
      <c r="CK184" s="204"/>
      <c r="CL184" s="204"/>
      <c r="CM184" s="204"/>
      <c r="CN184" s="204"/>
      <c r="CO184" s="204"/>
      <c r="CP184" s="204"/>
      <c r="CQ184" s="204"/>
      <c r="CR184" s="204"/>
      <c r="CS184" s="204"/>
      <c r="CT184" s="204"/>
      <c r="CU184" s="204"/>
      <c r="CV184" s="204"/>
      <c r="CW184" s="204"/>
      <c r="CX184" s="204"/>
      <c r="CY184" s="204"/>
      <c r="CZ184" s="204"/>
      <c r="DA184" s="204"/>
      <c r="DB184" s="204"/>
      <c r="DC184" s="204"/>
      <c r="DD184" s="204"/>
      <c r="DE184" s="204"/>
      <c r="DF184" s="204"/>
      <c r="DG184" s="204"/>
      <c r="DH184" s="204"/>
      <c r="DI184" s="204"/>
      <c r="DJ184" s="204"/>
      <c r="DK184" s="204"/>
      <c r="DL184" s="204"/>
      <c r="DM184" s="204"/>
      <c r="DN184" s="204"/>
      <c r="DO184" s="204"/>
      <c r="DP184" s="204"/>
      <c r="DQ184" s="204"/>
      <c r="DR184" s="204"/>
      <c r="DS184" s="204"/>
      <c r="DT184" s="204"/>
      <c r="DU184" s="204"/>
      <c r="DV184" s="204"/>
      <c r="DW184" s="204"/>
      <c r="DX184" s="204"/>
      <c r="DY184" s="204"/>
      <c r="DZ184" s="204"/>
      <c r="EA184" s="204"/>
      <c r="EB184" s="204"/>
      <c r="EC184" s="204"/>
      <c r="ED184" s="204"/>
      <c r="EE184" s="204"/>
      <c r="EF184" s="204"/>
      <c r="EG184" s="204"/>
      <c r="EH184" s="204"/>
      <c r="EI184" s="204"/>
      <c r="EJ184" s="204"/>
      <c r="EK184" s="204"/>
      <c r="EL184" s="204"/>
    </row>
    <row r="185" spans="1:142" s="205" customFormat="1" x14ac:dyDescent="0.3">
      <c r="A185" s="965"/>
      <c r="B185" s="971"/>
      <c r="C185" s="971"/>
      <c r="D185" s="972"/>
      <c r="E185" s="973"/>
      <c r="F185" s="968"/>
      <c r="G185" s="969"/>
      <c r="H185" s="965"/>
      <c r="I185" s="965"/>
      <c r="J185" s="970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4"/>
      <c r="Z185" s="204"/>
      <c r="AA185" s="204"/>
      <c r="AB185" s="204"/>
      <c r="AC185" s="204"/>
      <c r="AD185" s="204"/>
      <c r="AE185" s="204"/>
      <c r="AF185" s="204"/>
      <c r="AG185" s="204"/>
      <c r="AH185" s="204"/>
      <c r="AI185" s="204"/>
      <c r="AJ185" s="204"/>
      <c r="AK185" s="204"/>
      <c r="AL185" s="204"/>
      <c r="AM185" s="204"/>
      <c r="AN185" s="204"/>
      <c r="AO185" s="204"/>
      <c r="AP185" s="204"/>
      <c r="AQ185" s="204"/>
      <c r="AR185" s="204"/>
      <c r="AS185" s="204"/>
      <c r="AT185" s="204"/>
      <c r="AU185" s="204"/>
      <c r="AV185" s="204"/>
      <c r="AW185" s="204"/>
      <c r="AX185" s="204"/>
      <c r="AY185" s="204"/>
      <c r="AZ185" s="204"/>
      <c r="BA185" s="204"/>
      <c r="BB185" s="204"/>
      <c r="BC185" s="204"/>
      <c r="BD185" s="204"/>
      <c r="BE185" s="204"/>
      <c r="BF185" s="204"/>
      <c r="BG185" s="204"/>
      <c r="BH185" s="204"/>
      <c r="BI185" s="204"/>
      <c r="BJ185" s="204"/>
      <c r="BK185" s="204"/>
      <c r="BL185" s="204"/>
      <c r="BM185" s="204"/>
      <c r="BN185" s="204"/>
      <c r="BO185" s="204"/>
      <c r="BP185" s="204"/>
      <c r="BQ185" s="204"/>
      <c r="BR185" s="204"/>
      <c r="BS185" s="204"/>
      <c r="BT185" s="204"/>
      <c r="BU185" s="204"/>
      <c r="BV185" s="204"/>
      <c r="BW185" s="204"/>
      <c r="BX185" s="204"/>
      <c r="BY185" s="204"/>
      <c r="BZ185" s="204"/>
      <c r="CA185" s="204"/>
      <c r="CB185" s="204"/>
      <c r="CC185" s="204"/>
      <c r="CD185" s="204"/>
      <c r="CE185" s="204"/>
      <c r="CF185" s="204"/>
      <c r="CG185" s="204"/>
      <c r="CH185" s="204"/>
      <c r="CI185" s="204"/>
      <c r="CJ185" s="204"/>
      <c r="CK185" s="204"/>
      <c r="CL185" s="204"/>
      <c r="CM185" s="204"/>
      <c r="CN185" s="204"/>
      <c r="CO185" s="204"/>
      <c r="CP185" s="204"/>
      <c r="CQ185" s="204"/>
      <c r="CR185" s="204"/>
      <c r="CS185" s="204"/>
      <c r="CT185" s="204"/>
      <c r="CU185" s="204"/>
      <c r="CV185" s="204"/>
      <c r="CW185" s="204"/>
      <c r="CX185" s="204"/>
      <c r="CY185" s="204"/>
      <c r="CZ185" s="204"/>
      <c r="DA185" s="204"/>
      <c r="DB185" s="204"/>
      <c r="DC185" s="204"/>
      <c r="DD185" s="204"/>
      <c r="DE185" s="204"/>
      <c r="DF185" s="204"/>
      <c r="DG185" s="204"/>
      <c r="DH185" s="204"/>
      <c r="DI185" s="204"/>
      <c r="DJ185" s="204"/>
      <c r="DK185" s="204"/>
      <c r="DL185" s="204"/>
      <c r="DM185" s="204"/>
      <c r="DN185" s="204"/>
      <c r="DO185" s="204"/>
      <c r="DP185" s="204"/>
      <c r="DQ185" s="204"/>
      <c r="DR185" s="204"/>
      <c r="DS185" s="204"/>
      <c r="DT185" s="204"/>
      <c r="DU185" s="204"/>
      <c r="DV185" s="204"/>
      <c r="DW185" s="204"/>
      <c r="DX185" s="204"/>
      <c r="DY185" s="204"/>
      <c r="DZ185" s="204"/>
      <c r="EA185" s="204"/>
      <c r="EB185" s="204"/>
      <c r="EC185" s="204"/>
      <c r="ED185" s="204"/>
      <c r="EE185" s="204"/>
      <c r="EF185" s="204"/>
      <c r="EG185" s="204"/>
      <c r="EH185" s="204"/>
      <c r="EI185" s="204"/>
      <c r="EJ185" s="204"/>
      <c r="EK185" s="204"/>
      <c r="EL185" s="204"/>
    </row>
    <row r="186" spans="1:142" s="205" customFormat="1" x14ac:dyDescent="0.3">
      <c r="A186" s="965"/>
      <c r="B186" s="971"/>
      <c r="C186" s="971"/>
      <c r="D186" s="972"/>
      <c r="E186" s="973"/>
      <c r="F186" s="968"/>
      <c r="G186" s="969"/>
      <c r="H186" s="965"/>
      <c r="I186" s="965"/>
      <c r="J186" s="970"/>
      <c r="K186" s="204"/>
      <c r="L186" s="204"/>
      <c r="M186" s="204"/>
      <c r="N186" s="204"/>
      <c r="O186" s="204"/>
      <c r="P186" s="204"/>
      <c r="Q186" s="204"/>
      <c r="R186" s="204"/>
      <c r="S186" s="204"/>
      <c r="T186" s="204"/>
      <c r="U186" s="204"/>
      <c r="V186" s="204"/>
      <c r="W186" s="204"/>
      <c r="X186" s="204"/>
      <c r="Y186" s="204"/>
      <c r="Z186" s="204"/>
      <c r="AA186" s="204"/>
      <c r="AB186" s="204"/>
      <c r="AC186" s="204"/>
      <c r="AD186" s="204"/>
      <c r="AE186" s="204"/>
      <c r="AF186" s="204"/>
      <c r="AG186" s="204"/>
      <c r="AH186" s="204"/>
      <c r="AI186" s="204"/>
      <c r="AJ186" s="204"/>
      <c r="AK186" s="204"/>
      <c r="AL186" s="204"/>
      <c r="AM186" s="204"/>
      <c r="AN186" s="204"/>
      <c r="AO186" s="204"/>
      <c r="AP186" s="204"/>
      <c r="AQ186" s="204"/>
      <c r="AR186" s="204"/>
      <c r="AS186" s="204"/>
      <c r="AT186" s="204"/>
      <c r="AU186" s="204"/>
      <c r="AV186" s="204"/>
      <c r="AW186" s="204"/>
      <c r="AX186" s="204"/>
      <c r="AY186" s="204"/>
      <c r="AZ186" s="204"/>
      <c r="BA186" s="204"/>
      <c r="BB186" s="204"/>
      <c r="BC186" s="204"/>
      <c r="BD186" s="204"/>
      <c r="BE186" s="204"/>
      <c r="BF186" s="204"/>
      <c r="BG186" s="204"/>
      <c r="BH186" s="204"/>
      <c r="BI186" s="204"/>
      <c r="BJ186" s="204"/>
      <c r="BK186" s="204"/>
      <c r="BL186" s="204"/>
      <c r="BM186" s="204"/>
      <c r="BN186" s="204"/>
      <c r="BO186" s="204"/>
      <c r="BP186" s="204"/>
      <c r="BQ186" s="204"/>
      <c r="BR186" s="204"/>
      <c r="BS186" s="204"/>
      <c r="BT186" s="204"/>
      <c r="BU186" s="204"/>
      <c r="BV186" s="204"/>
      <c r="BW186" s="204"/>
      <c r="BX186" s="204"/>
      <c r="BY186" s="204"/>
      <c r="BZ186" s="204"/>
      <c r="CA186" s="204"/>
      <c r="CB186" s="204"/>
      <c r="CC186" s="204"/>
      <c r="CD186" s="204"/>
      <c r="CE186" s="204"/>
      <c r="CF186" s="204"/>
      <c r="CG186" s="204"/>
      <c r="CH186" s="204"/>
      <c r="CI186" s="204"/>
      <c r="CJ186" s="204"/>
      <c r="CK186" s="204"/>
      <c r="CL186" s="204"/>
      <c r="CM186" s="204"/>
      <c r="CN186" s="204"/>
      <c r="CO186" s="204"/>
      <c r="CP186" s="204"/>
      <c r="CQ186" s="204"/>
      <c r="CR186" s="204"/>
      <c r="CS186" s="204"/>
      <c r="CT186" s="204"/>
      <c r="CU186" s="204"/>
      <c r="CV186" s="204"/>
      <c r="CW186" s="204"/>
      <c r="CX186" s="204"/>
      <c r="CY186" s="204"/>
      <c r="CZ186" s="204"/>
      <c r="DA186" s="204"/>
      <c r="DB186" s="204"/>
      <c r="DC186" s="204"/>
      <c r="DD186" s="204"/>
      <c r="DE186" s="204"/>
      <c r="DF186" s="204"/>
      <c r="DG186" s="204"/>
      <c r="DH186" s="204"/>
      <c r="DI186" s="204"/>
      <c r="DJ186" s="204"/>
      <c r="DK186" s="204"/>
      <c r="DL186" s="204"/>
      <c r="DM186" s="204"/>
      <c r="DN186" s="204"/>
      <c r="DO186" s="204"/>
      <c r="DP186" s="204"/>
      <c r="DQ186" s="204"/>
      <c r="DR186" s="204"/>
      <c r="DS186" s="204"/>
      <c r="DT186" s="204"/>
      <c r="DU186" s="204"/>
      <c r="DV186" s="204"/>
      <c r="DW186" s="204"/>
      <c r="DX186" s="204"/>
      <c r="DY186" s="204"/>
      <c r="DZ186" s="204"/>
      <c r="EA186" s="204"/>
      <c r="EB186" s="204"/>
      <c r="EC186" s="204"/>
      <c r="ED186" s="204"/>
      <c r="EE186" s="204"/>
      <c r="EF186" s="204"/>
      <c r="EG186" s="204"/>
      <c r="EH186" s="204"/>
      <c r="EI186" s="204"/>
      <c r="EJ186" s="204"/>
      <c r="EK186" s="204"/>
      <c r="EL186" s="204"/>
    </row>
    <row r="187" spans="1:142" s="205" customFormat="1" x14ac:dyDescent="0.3">
      <c r="A187" s="965"/>
      <c r="B187" s="971"/>
      <c r="C187" s="971"/>
      <c r="D187" s="972"/>
      <c r="E187" s="973"/>
      <c r="F187" s="968"/>
      <c r="G187" s="969"/>
      <c r="H187" s="965"/>
      <c r="I187" s="965"/>
      <c r="J187" s="970"/>
      <c r="K187" s="204"/>
      <c r="L187" s="204"/>
      <c r="M187" s="204"/>
      <c r="N187" s="204"/>
      <c r="O187" s="204"/>
      <c r="P187" s="204"/>
      <c r="Q187" s="204"/>
      <c r="R187" s="204"/>
      <c r="S187" s="204"/>
      <c r="T187" s="204"/>
      <c r="U187" s="204"/>
      <c r="V187" s="204"/>
      <c r="W187" s="204"/>
      <c r="X187" s="204"/>
      <c r="Y187" s="204"/>
      <c r="Z187" s="204"/>
      <c r="AA187" s="204"/>
      <c r="AB187" s="204"/>
      <c r="AC187" s="204"/>
      <c r="AD187" s="204"/>
      <c r="AE187" s="204"/>
      <c r="AF187" s="204"/>
      <c r="AG187" s="204"/>
      <c r="AH187" s="204"/>
      <c r="AI187" s="204"/>
      <c r="AJ187" s="204"/>
      <c r="AK187" s="204"/>
      <c r="AL187" s="204"/>
      <c r="AM187" s="204"/>
      <c r="AN187" s="204"/>
      <c r="AO187" s="204"/>
      <c r="AP187" s="204"/>
      <c r="AQ187" s="204"/>
      <c r="AR187" s="204"/>
      <c r="AS187" s="204"/>
      <c r="AT187" s="204"/>
      <c r="AU187" s="204"/>
      <c r="AV187" s="204"/>
      <c r="AW187" s="204"/>
      <c r="AX187" s="204"/>
      <c r="AY187" s="204"/>
      <c r="AZ187" s="204"/>
      <c r="BA187" s="204"/>
      <c r="BB187" s="204"/>
      <c r="BC187" s="204"/>
      <c r="BD187" s="204"/>
      <c r="BE187" s="204"/>
      <c r="BF187" s="204"/>
      <c r="BG187" s="204"/>
      <c r="BH187" s="204"/>
      <c r="BI187" s="204"/>
      <c r="BJ187" s="204"/>
      <c r="BK187" s="204"/>
      <c r="BL187" s="204"/>
      <c r="BM187" s="204"/>
      <c r="BN187" s="204"/>
      <c r="BO187" s="204"/>
      <c r="BP187" s="204"/>
      <c r="BQ187" s="204"/>
      <c r="BR187" s="204"/>
      <c r="BS187" s="204"/>
      <c r="BT187" s="204"/>
      <c r="BU187" s="204"/>
      <c r="BV187" s="204"/>
      <c r="BW187" s="204"/>
      <c r="BX187" s="204"/>
      <c r="BY187" s="204"/>
      <c r="BZ187" s="204"/>
      <c r="CA187" s="204"/>
      <c r="CB187" s="204"/>
      <c r="CC187" s="204"/>
      <c r="CD187" s="204"/>
      <c r="CE187" s="204"/>
      <c r="CF187" s="204"/>
      <c r="CG187" s="204"/>
      <c r="CH187" s="204"/>
      <c r="CI187" s="204"/>
      <c r="CJ187" s="204"/>
      <c r="CK187" s="204"/>
      <c r="CL187" s="204"/>
      <c r="CM187" s="204"/>
      <c r="CN187" s="204"/>
      <c r="CO187" s="204"/>
      <c r="CP187" s="204"/>
      <c r="CQ187" s="204"/>
      <c r="CR187" s="204"/>
      <c r="CS187" s="204"/>
      <c r="CT187" s="204"/>
      <c r="CU187" s="204"/>
      <c r="CV187" s="204"/>
      <c r="CW187" s="204"/>
      <c r="CX187" s="204"/>
      <c r="CY187" s="204"/>
      <c r="CZ187" s="204"/>
      <c r="DA187" s="204"/>
      <c r="DB187" s="204"/>
      <c r="DC187" s="204"/>
      <c r="DD187" s="204"/>
      <c r="DE187" s="204"/>
      <c r="DF187" s="204"/>
      <c r="DG187" s="204"/>
      <c r="DH187" s="204"/>
      <c r="DI187" s="204"/>
      <c r="DJ187" s="204"/>
      <c r="DK187" s="204"/>
      <c r="DL187" s="204"/>
      <c r="DM187" s="204"/>
      <c r="DN187" s="204"/>
      <c r="DO187" s="204"/>
      <c r="DP187" s="204"/>
      <c r="DQ187" s="204"/>
      <c r="DR187" s="204"/>
      <c r="DS187" s="204"/>
      <c r="DT187" s="204"/>
      <c r="DU187" s="204"/>
      <c r="DV187" s="204"/>
      <c r="DW187" s="204"/>
      <c r="DX187" s="204"/>
      <c r="DY187" s="204"/>
      <c r="DZ187" s="204"/>
      <c r="EA187" s="204"/>
      <c r="EB187" s="204"/>
      <c r="EC187" s="204"/>
      <c r="ED187" s="204"/>
      <c r="EE187" s="204"/>
      <c r="EF187" s="204"/>
      <c r="EG187" s="204"/>
      <c r="EH187" s="204"/>
      <c r="EI187" s="204"/>
      <c r="EJ187" s="204"/>
      <c r="EK187" s="204"/>
      <c r="EL187" s="204"/>
    </row>
    <row r="188" spans="1:142" s="205" customFormat="1" x14ac:dyDescent="0.3">
      <c r="A188" s="965"/>
      <c r="B188" s="971"/>
      <c r="C188" s="971"/>
      <c r="D188" s="972"/>
      <c r="E188" s="973"/>
      <c r="F188" s="968"/>
      <c r="G188" s="969"/>
      <c r="H188" s="965"/>
      <c r="I188" s="965"/>
      <c r="J188" s="970"/>
      <c r="K188" s="204"/>
      <c r="L188" s="204"/>
      <c r="M188" s="204"/>
      <c r="N188" s="204"/>
      <c r="O188" s="204"/>
      <c r="P188" s="204"/>
      <c r="Q188" s="204"/>
      <c r="R188" s="204"/>
      <c r="S188" s="204"/>
      <c r="T188" s="204"/>
      <c r="U188" s="204"/>
      <c r="V188" s="204"/>
      <c r="W188" s="204"/>
      <c r="X188" s="204"/>
      <c r="Y188" s="204"/>
      <c r="Z188" s="204"/>
      <c r="AA188" s="204"/>
      <c r="AB188" s="204"/>
      <c r="AC188" s="204"/>
      <c r="AD188" s="204"/>
      <c r="AE188" s="204"/>
      <c r="AF188" s="204"/>
      <c r="AG188" s="204"/>
      <c r="AH188" s="204"/>
      <c r="AI188" s="204"/>
      <c r="AJ188" s="204"/>
      <c r="AK188" s="204"/>
      <c r="AL188" s="204"/>
      <c r="AM188" s="204"/>
      <c r="AN188" s="204"/>
      <c r="AO188" s="204"/>
      <c r="AP188" s="204"/>
      <c r="AQ188" s="204"/>
      <c r="AR188" s="204"/>
      <c r="AS188" s="204"/>
      <c r="AT188" s="204"/>
      <c r="AU188" s="204"/>
      <c r="AV188" s="204"/>
      <c r="AW188" s="204"/>
      <c r="AX188" s="204"/>
      <c r="AY188" s="204"/>
      <c r="AZ188" s="204"/>
      <c r="BA188" s="204"/>
      <c r="BB188" s="204"/>
      <c r="BC188" s="204"/>
      <c r="BD188" s="204"/>
      <c r="BE188" s="204"/>
      <c r="BF188" s="204"/>
      <c r="BG188" s="204"/>
      <c r="BH188" s="204"/>
      <c r="BI188" s="204"/>
      <c r="BJ188" s="204"/>
      <c r="BK188" s="204"/>
      <c r="BL188" s="204"/>
      <c r="BM188" s="204"/>
      <c r="BN188" s="204"/>
      <c r="BO188" s="204"/>
      <c r="BP188" s="204"/>
      <c r="BQ188" s="204"/>
      <c r="BR188" s="204"/>
      <c r="BS188" s="204"/>
      <c r="BT188" s="204"/>
      <c r="BU188" s="204"/>
      <c r="BV188" s="204"/>
      <c r="BW188" s="204"/>
      <c r="BX188" s="204"/>
      <c r="BY188" s="204"/>
      <c r="BZ188" s="204"/>
      <c r="CA188" s="204"/>
      <c r="CB188" s="204"/>
      <c r="CC188" s="204"/>
      <c r="CD188" s="204"/>
      <c r="CE188" s="204"/>
      <c r="CF188" s="204"/>
      <c r="CG188" s="204"/>
      <c r="CH188" s="204"/>
      <c r="CI188" s="204"/>
      <c r="CJ188" s="204"/>
      <c r="CK188" s="204"/>
      <c r="CL188" s="204"/>
      <c r="CM188" s="204"/>
      <c r="CN188" s="204"/>
      <c r="CO188" s="204"/>
      <c r="CP188" s="204"/>
      <c r="CQ188" s="204"/>
      <c r="CR188" s="204"/>
      <c r="CS188" s="204"/>
      <c r="CT188" s="204"/>
      <c r="CU188" s="204"/>
      <c r="CV188" s="204"/>
      <c r="CW188" s="204"/>
      <c r="CX188" s="204"/>
      <c r="CY188" s="204"/>
      <c r="CZ188" s="204"/>
      <c r="DA188" s="204"/>
      <c r="DB188" s="204"/>
      <c r="DC188" s="204"/>
      <c r="DD188" s="204"/>
      <c r="DE188" s="204"/>
      <c r="DF188" s="204"/>
      <c r="DG188" s="204"/>
      <c r="DH188" s="204"/>
      <c r="DI188" s="204"/>
      <c r="DJ188" s="204"/>
      <c r="DK188" s="204"/>
      <c r="DL188" s="204"/>
      <c r="DM188" s="204"/>
      <c r="DN188" s="204"/>
      <c r="DO188" s="204"/>
      <c r="DP188" s="204"/>
      <c r="DQ188" s="204"/>
      <c r="DR188" s="204"/>
      <c r="DS188" s="204"/>
      <c r="DT188" s="204"/>
      <c r="DU188" s="204"/>
      <c r="DV188" s="204"/>
      <c r="DW188" s="204"/>
      <c r="DX188" s="204"/>
      <c r="DY188" s="204"/>
      <c r="DZ188" s="204"/>
      <c r="EA188" s="204"/>
      <c r="EB188" s="204"/>
      <c r="EC188" s="204"/>
      <c r="ED188" s="204"/>
      <c r="EE188" s="204"/>
      <c r="EF188" s="204"/>
      <c r="EG188" s="204"/>
      <c r="EH188" s="204"/>
      <c r="EI188" s="204"/>
      <c r="EJ188" s="204"/>
      <c r="EK188" s="204"/>
      <c r="EL188" s="204"/>
    </row>
    <row r="189" spans="1:142" s="205" customFormat="1" x14ac:dyDescent="0.3">
      <c r="A189" s="965"/>
      <c r="B189" s="971"/>
      <c r="C189" s="971"/>
      <c r="D189" s="972"/>
      <c r="E189" s="973"/>
      <c r="F189" s="968"/>
      <c r="G189" s="969"/>
      <c r="H189" s="965"/>
      <c r="I189" s="965"/>
      <c r="J189" s="970"/>
      <c r="K189" s="204"/>
      <c r="L189" s="204"/>
      <c r="M189" s="204"/>
      <c r="N189" s="204"/>
      <c r="O189" s="204"/>
      <c r="P189" s="204"/>
      <c r="Q189" s="204"/>
      <c r="R189" s="204"/>
      <c r="S189" s="204"/>
      <c r="T189" s="204"/>
      <c r="U189" s="204"/>
      <c r="V189" s="204"/>
      <c r="W189" s="204"/>
      <c r="X189" s="204"/>
      <c r="Y189" s="204"/>
      <c r="Z189" s="204"/>
      <c r="AA189" s="204"/>
      <c r="AB189" s="204"/>
      <c r="AC189" s="204"/>
      <c r="AD189" s="204"/>
      <c r="AE189" s="204"/>
      <c r="AF189" s="204"/>
      <c r="AG189" s="204"/>
      <c r="AH189" s="204"/>
      <c r="AI189" s="204"/>
      <c r="AJ189" s="204"/>
      <c r="AK189" s="204"/>
      <c r="AL189" s="204"/>
      <c r="AM189" s="204"/>
      <c r="AN189" s="204"/>
      <c r="AO189" s="204"/>
      <c r="AP189" s="204"/>
      <c r="AQ189" s="204"/>
      <c r="AR189" s="204"/>
      <c r="AS189" s="204"/>
      <c r="AT189" s="204"/>
      <c r="AU189" s="204"/>
      <c r="AV189" s="204"/>
      <c r="AW189" s="204"/>
      <c r="AX189" s="204"/>
      <c r="AY189" s="204"/>
      <c r="AZ189" s="204"/>
      <c r="BA189" s="204"/>
      <c r="BB189" s="204"/>
      <c r="BC189" s="204"/>
      <c r="BD189" s="204"/>
      <c r="BE189" s="204"/>
      <c r="BF189" s="204"/>
      <c r="BG189" s="204"/>
      <c r="BH189" s="204"/>
      <c r="BI189" s="204"/>
      <c r="BJ189" s="204"/>
      <c r="BK189" s="204"/>
      <c r="BL189" s="204"/>
      <c r="BM189" s="204"/>
      <c r="BN189" s="204"/>
      <c r="BO189" s="204"/>
      <c r="BP189" s="204"/>
      <c r="BQ189" s="204"/>
      <c r="BR189" s="204"/>
      <c r="BS189" s="204"/>
      <c r="BT189" s="204"/>
      <c r="BU189" s="204"/>
      <c r="BV189" s="204"/>
      <c r="BW189" s="204"/>
      <c r="BX189" s="204"/>
      <c r="BY189" s="204"/>
      <c r="BZ189" s="204"/>
      <c r="CA189" s="204"/>
      <c r="CB189" s="204"/>
      <c r="CC189" s="204"/>
      <c r="CD189" s="204"/>
      <c r="CE189" s="204"/>
      <c r="CF189" s="204"/>
      <c r="CG189" s="204"/>
      <c r="CH189" s="204"/>
      <c r="CI189" s="204"/>
      <c r="CJ189" s="204"/>
      <c r="CK189" s="204"/>
      <c r="CL189" s="204"/>
      <c r="CM189" s="204"/>
      <c r="CN189" s="204"/>
      <c r="CO189" s="204"/>
      <c r="CP189" s="204"/>
      <c r="CQ189" s="204"/>
      <c r="CR189" s="204"/>
      <c r="CS189" s="204"/>
      <c r="CT189" s="204"/>
      <c r="CU189" s="204"/>
      <c r="CV189" s="204"/>
      <c r="CW189" s="204"/>
      <c r="CX189" s="204"/>
      <c r="CY189" s="204"/>
      <c r="CZ189" s="204"/>
      <c r="DA189" s="204"/>
      <c r="DB189" s="204"/>
      <c r="DC189" s="204"/>
      <c r="DD189" s="204"/>
      <c r="DE189" s="204"/>
      <c r="DF189" s="204"/>
      <c r="DG189" s="204"/>
      <c r="DH189" s="204"/>
      <c r="DI189" s="204"/>
      <c r="DJ189" s="204"/>
      <c r="DK189" s="204"/>
      <c r="DL189" s="204"/>
      <c r="DM189" s="204"/>
      <c r="DN189" s="204"/>
      <c r="DO189" s="204"/>
      <c r="DP189" s="204"/>
      <c r="DQ189" s="204"/>
      <c r="DR189" s="204"/>
      <c r="DS189" s="204"/>
      <c r="DT189" s="204"/>
      <c r="DU189" s="204"/>
      <c r="DV189" s="204"/>
      <c r="DW189" s="204"/>
      <c r="DX189" s="204"/>
      <c r="DY189" s="204"/>
      <c r="DZ189" s="204"/>
      <c r="EA189" s="204"/>
      <c r="EB189" s="204"/>
      <c r="EC189" s="204"/>
      <c r="ED189" s="204"/>
      <c r="EE189" s="204"/>
      <c r="EF189" s="204"/>
      <c r="EG189" s="204"/>
      <c r="EH189" s="204"/>
      <c r="EI189" s="204"/>
      <c r="EJ189" s="204"/>
      <c r="EK189" s="204"/>
      <c r="EL189" s="204"/>
    </row>
    <row r="190" spans="1:142" s="205" customFormat="1" x14ac:dyDescent="0.3">
      <c r="A190" s="965"/>
      <c r="B190" s="971"/>
      <c r="C190" s="971"/>
      <c r="D190" s="972"/>
      <c r="E190" s="973"/>
      <c r="F190" s="968"/>
      <c r="G190" s="969"/>
      <c r="H190" s="965"/>
      <c r="I190" s="965"/>
      <c r="J190" s="970"/>
      <c r="K190" s="204"/>
      <c r="L190" s="204"/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  <c r="AA190" s="204"/>
      <c r="AB190" s="204"/>
      <c r="AC190" s="204"/>
      <c r="AD190" s="204"/>
      <c r="AE190" s="204"/>
      <c r="AF190" s="204"/>
      <c r="AG190" s="204"/>
      <c r="AH190" s="204"/>
      <c r="AI190" s="204"/>
      <c r="AJ190" s="204"/>
      <c r="AK190" s="204"/>
      <c r="AL190" s="204"/>
      <c r="AM190" s="204"/>
      <c r="AN190" s="204"/>
      <c r="AO190" s="204"/>
      <c r="AP190" s="204"/>
      <c r="AQ190" s="204"/>
      <c r="AR190" s="204"/>
      <c r="AS190" s="204"/>
      <c r="AT190" s="204"/>
      <c r="AU190" s="204"/>
      <c r="AV190" s="204"/>
      <c r="AW190" s="204"/>
      <c r="AX190" s="204"/>
      <c r="AY190" s="204"/>
      <c r="AZ190" s="204"/>
      <c r="BA190" s="204"/>
      <c r="BB190" s="204"/>
      <c r="BC190" s="204"/>
      <c r="BD190" s="204"/>
      <c r="BE190" s="204"/>
      <c r="BF190" s="204"/>
      <c r="BG190" s="204"/>
      <c r="BH190" s="204"/>
      <c r="BI190" s="204"/>
      <c r="BJ190" s="204"/>
      <c r="BK190" s="204"/>
      <c r="BL190" s="204"/>
      <c r="BM190" s="204"/>
      <c r="BN190" s="204"/>
      <c r="BO190" s="204"/>
      <c r="BP190" s="204"/>
      <c r="BQ190" s="204"/>
      <c r="BR190" s="204"/>
      <c r="BS190" s="204"/>
      <c r="BT190" s="204"/>
      <c r="BU190" s="204"/>
      <c r="BV190" s="204"/>
      <c r="BW190" s="204"/>
      <c r="BX190" s="204"/>
      <c r="BY190" s="204"/>
      <c r="BZ190" s="204"/>
      <c r="CA190" s="204"/>
      <c r="CB190" s="204"/>
      <c r="CC190" s="204"/>
      <c r="CD190" s="204"/>
      <c r="CE190" s="204"/>
      <c r="CF190" s="204"/>
      <c r="CG190" s="204"/>
      <c r="CH190" s="204"/>
      <c r="CI190" s="204"/>
      <c r="CJ190" s="204"/>
      <c r="CK190" s="204"/>
      <c r="CL190" s="204"/>
      <c r="CM190" s="204"/>
      <c r="CN190" s="204"/>
      <c r="CO190" s="204"/>
      <c r="CP190" s="204"/>
      <c r="CQ190" s="204"/>
      <c r="CR190" s="204"/>
      <c r="CS190" s="204"/>
      <c r="CT190" s="204"/>
      <c r="CU190" s="204"/>
      <c r="CV190" s="204"/>
      <c r="CW190" s="204"/>
      <c r="CX190" s="204"/>
      <c r="CY190" s="204"/>
      <c r="CZ190" s="204"/>
      <c r="DA190" s="204"/>
      <c r="DB190" s="204"/>
      <c r="DC190" s="204"/>
      <c r="DD190" s="204"/>
      <c r="DE190" s="204"/>
      <c r="DF190" s="204"/>
      <c r="DG190" s="204"/>
      <c r="DH190" s="204"/>
      <c r="DI190" s="204"/>
      <c r="DJ190" s="204"/>
      <c r="DK190" s="204"/>
      <c r="DL190" s="204"/>
      <c r="DM190" s="204"/>
      <c r="DN190" s="204"/>
      <c r="DO190" s="204"/>
      <c r="DP190" s="204"/>
      <c r="DQ190" s="204"/>
      <c r="DR190" s="204"/>
      <c r="DS190" s="204"/>
      <c r="DT190" s="204"/>
      <c r="DU190" s="204"/>
      <c r="DV190" s="204"/>
      <c r="DW190" s="204"/>
      <c r="DX190" s="204"/>
      <c r="DY190" s="204"/>
      <c r="DZ190" s="204"/>
      <c r="EA190" s="204"/>
      <c r="EB190" s="204"/>
      <c r="EC190" s="204"/>
      <c r="ED190" s="204"/>
      <c r="EE190" s="204"/>
      <c r="EF190" s="204"/>
      <c r="EG190" s="204"/>
      <c r="EH190" s="204"/>
      <c r="EI190" s="204"/>
      <c r="EJ190" s="204"/>
      <c r="EK190" s="204"/>
      <c r="EL190" s="204"/>
    </row>
    <row r="191" spans="1:142" s="205" customFormat="1" x14ac:dyDescent="0.3">
      <c r="A191" s="965"/>
      <c r="B191" s="971"/>
      <c r="C191" s="971"/>
      <c r="D191" s="972"/>
      <c r="E191" s="973"/>
      <c r="F191" s="968"/>
      <c r="G191" s="969"/>
      <c r="H191" s="965"/>
      <c r="I191" s="965"/>
      <c r="J191" s="970"/>
      <c r="K191" s="204"/>
      <c r="L191" s="204"/>
      <c r="M191" s="204"/>
      <c r="N191" s="204"/>
      <c r="O191" s="204"/>
      <c r="P191" s="204"/>
      <c r="Q191" s="204"/>
      <c r="R191" s="204"/>
      <c r="S191" s="204"/>
      <c r="T191" s="204"/>
      <c r="U191" s="204"/>
      <c r="V191" s="204"/>
      <c r="W191" s="204"/>
      <c r="X191" s="204"/>
      <c r="Y191" s="204"/>
      <c r="Z191" s="204"/>
      <c r="AA191" s="204"/>
      <c r="AB191" s="204"/>
      <c r="AC191" s="204"/>
      <c r="AD191" s="204"/>
      <c r="AE191" s="204"/>
      <c r="AF191" s="204"/>
      <c r="AG191" s="204"/>
      <c r="AH191" s="204"/>
      <c r="AI191" s="204"/>
      <c r="AJ191" s="204"/>
      <c r="AK191" s="204"/>
      <c r="AL191" s="204"/>
      <c r="AM191" s="204"/>
      <c r="AN191" s="204"/>
      <c r="AO191" s="204"/>
      <c r="AP191" s="204"/>
      <c r="AQ191" s="204"/>
      <c r="AR191" s="204"/>
      <c r="AS191" s="204"/>
      <c r="AT191" s="204"/>
      <c r="AU191" s="204"/>
      <c r="AV191" s="204"/>
      <c r="AW191" s="204"/>
      <c r="AX191" s="204"/>
      <c r="AY191" s="204"/>
      <c r="AZ191" s="204"/>
      <c r="BA191" s="204"/>
      <c r="BB191" s="204"/>
      <c r="BC191" s="204"/>
      <c r="BD191" s="204"/>
      <c r="BE191" s="204"/>
      <c r="BF191" s="204"/>
      <c r="BG191" s="204"/>
      <c r="BH191" s="204"/>
      <c r="BI191" s="204"/>
      <c r="BJ191" s="204"/>
      <c r="BK191" s="204"/>
      <c r="BL191" s="204"/>
      <c r="BM191" s="204"/>
      <c r="BN191" s="204"/>
      <c r="BO191" s="204"/>
      <c r="BP191" s="204"/>
      <c r="BQ191" s="204"/>
      <c r="BR191" s="204"/>
      <c r="BS191" s="204"/>
      <c r="BT191" s="204"/>
      <c r="BU191" s="204"/>
      <c r="BV191" s="204"/>
      <c r="BW191" s="204"/>
      <c r="BX191" s="204"/>
      <c r="BY191" s="204"/>
      <c r="BZ191" s="204"/>
      <c r="CA191" s="204"/>
      <c r="CB191" s="204"/>
      <c r="CC191" s="204"/>
      <c r="CD191" s="204"/>
      <c r="CE191" s="204"/>
      <c r="CF191" s="204"/>
      <c r="CG191" s="204"/>
      <c r="CH191" s="204"/>
      <c r="CI191" s="204"/>
      <c r="CJ191" s="204"/>
      <c r="CK191" s="204"/>
      <c r="CL191" s="204"/>
      <c r="CM191" s="204"/>
      <c r="CN191" s="204"/>
      <c r="CO191" s="204"/>
      <c r="CP191" s="204"/>
      <c r="CQ191" s="204"/>
      <c r="CR191" s="204"/>
      <c r="CS191" s="204"/>
      <c r="CT191" s="204"/>
      <c r="CU191" s="204"/>
      <c r="CV191" s="204"/>
      <c r="CW191" s="204"/>
      <c r="CX191" s="204"/>
      <c r="CY191" s="204"/>
      <c r="CZ191" s="204"/>
      <c r="DA191" s="204"/>
      <c r="DB191" s="204"/>
      <c r="DC191" s="204"/>
      <c r="DD191" s="204"/>
      <c r="DE191" s="204"/>
      <c r="DF191" s="204"/>
      <c r="DG191" s="204"/>
      <c r="DH191" s="204"/>
      <c r="DI191" s="204"/>
      <c r="DJ191" s="204"/>
      <c r="DK191" s="204"/>
      <c r="DL191" s="204"/>
      <c r="DM191" s="204"/>
      <c r="DN191" s="204"/>
      <c r="DO191" s="204"/>
      <c r="DP191" s="204"/>
      <c r="DQ191" s="204"/>
      <c r="DR191" s="204"/>
      <c r="DS191" s="204"/>
      <c r="DT191" s="204"/>
      <c r="DU191" s="204"/>
      <c r="DV191" s="204"/>
      <c r="DW191" s="204"/>
      <c r="DX191" s="204"/>
      <c r="DY191" s="204"/>
      <c r="DZ191" s="204"/>
      <c r="EA191" s="204"/>
      <c r="EB191" s="204"/>
      <c r="EC191" s="204"/>
      <c r="ED191" s="204"/>
      <c r="EE191" s="204"/>
      <c r="EF191" s="204"/>
      <c r="EG191" s="204"/>
      <c r="EH191" s="204"/>
      <c r="EI191" s="204"/>
      <c r="EJ191" s="204"/>
      <c r="EK191" s="204"/>
      <c r="EL191" s="204"/>
    </row>
    <row r="192" spans="1:142" s="205" customFormat="1" x14ac:dyDescent="0.3">
      <c r="A192" s="965"/>
      <c r="B192" s="971"/>
      <c r="C192" s="971"/>
      <c r="D192" s="972"/>
      <c r="E192" s="973"/>
      <c r="F192" s="968"/>
      <c r="G192" s="969"/>
      <c r="H192" s="965"/>
      <c r="I192" s="965"/>
      <c r="J192" s="970"/>
      <c r="K192" s="204"/>
      <c r="L192" s="204"/>
      <c r="M192" s="204"/>
      <c r="N192" s="204"/>
      <c r="O192" s="204"/>
      <c r="P192" s="204"/>
      <c r="Q192" s="204"/>
      <c r="R192" s="204"/>
      <c r="S192" s="204"/>
      <c r="T192" s="204"/>
      <c r="U192" s="204"/>
      <c r="V192" s="204"/>
      <c r="W192" s="204"/>
      <c r="X192" s="204"/>
      <c r="Y192" s="204"/>
      <c r="Z192" s="204"/>
      <c r="AA192" s="204"/>
      <c r="AB192" s="204"/>
      <c r="AC192" s="204"/>
      <c r="AD192" s="204"/>
      <c r="AE192" s="204"/>
      <c r="AF192" s="204"/>
      <c r="AG192" s="204"/>
      <c r="AH192" s="204"/>
      <c r="AI192" s="204"/>
      <c r="AJ192" s="204"/>
      <c r="AK192" s="204"/>
      <c r="AL192" s="204"/>
      <c r="AM192" s="204"/>
      <c r="AN192" s="204"/>
      <c r="AO192" s="204"/>
      <c r="AP192" s="204"/>
      <c r="AQ192" s="204"/>
      <c r="AR192" s="204"/>
      <c r="AS192" s="204"/>
      <c r="AT192" s="204"/>
      <c r="AU192" s="204"/>
      <c r="AV192" s="204"/>
      <c r="AW192" s="204"/>
      <c r="AX192" s="204"/>
      <c r="AY192" s="204"/>
      <c r="AZ192" s="204"/>
      <c r="BA192" s="204"/>
      <c r="BB192" s="204"/>
      <c r="BC192" s="204"/>
      <c r="BD192" s="204"/>
      <c r="BE192" s="204"/>
      <c r="BF192" s="204"/>
      <c r="BG192" s="204"/>
      <c r="BH192" s="204"/>
      <c r="BI192" s="204"/>
      <c r="BJ192" s="204"/>
      <c r="BK192" s="204"/>
      <c r="BL192" s="204"/>
      <c r="BM192" s="204"/>
      <c r="BN192" s="204"/>
      <c r="BO192" s="204"/>
      <c r="BP192" s="204"/>
      <c r="BQ192" s="204"/>
      <c r="BR192" s="204"/>
      <c r="BS192" s="204"/>
      <c r="BT192" s="204"/>
      <c r="BU192" s="204"/>
      <c r="BV192" s="204"/>
      <c r="BW192" s="204"/>
      <c r="BX192" s="204"/>
      <c r="BY192" s="204"/>
      <c r="BZ192" s="204"/>
      <c r="CA192" s="204"/>
      <c r="CB192" s="204"/>
      <c r="CC192" s="204"/>
      <c r="CD192" s="204"/>
      <c r="CE192" s="204"/>
      <c r="CF192" s="204"/>
      <c r="CG192" s="204"/>
      <c r="CH192" s="204"/>
      <c r="CI192" s="204"/>
      <c r="CJ192" s="204"/>
      <c r="CK192" s="204"/>
      <c r="CL192" s="204"/>
      <c r="CM192" s="204"/>
      <c r="CN192" s="204"/>
      <c r="CO192" s="204"/>
      <c r="CP192" s="204"/>
      <c r="CQ192" s="204"/>
      <c r="CR192" s="204"/>
      <c r="CS192" s="204"/>
      <c r="CT192" s="204"/>
      <c r="CU192" s="204"/>
      <c r="CV192" s="204"/>
      <c r="CW192" s="204"/>
      <c r="CX192" s="204"/>
      <c r="CY192" s="204"/>
      <c r="CZ192" s="204"/>
      <c r="DA192" s="204"/>
      <c r="DB192" s="204"/>
      <c r="DC192" s="204"/>
      <c r="DD192" s="204"/>
      <c r="DE192" s="204"/>
      <c r="DF192" s="204"/>
      <c r="DG192" s="204"/>
      <c r="DH192" s="204"/>
      <c r="DI192" s="204"/>
      <c r="DJ192" s="204"/>
      <c r="DK192" s="204"/>
      <c r="DL192" s="204"/>
      <c r="DM192" s="204"/>
      <c r="DN192" s="204"/>
      <c r="DO192" s="204"/>
      <c r="DP192" s="204"/>
      <c r="DQ192" s="204"/>
      <c r="DR192" s="204"/>
      <c r="DS192" s="204"/>
      <c r="DT192" s="204"/>
      <c r="DU192" s="204"/>
      <c r="DV192" s="204"/>
      <c r="DW192" s="204"/>
      <c r="DX192" s="204"/>
      <c r="DY192" s="204"/>
      <c r="DZ192" s="204"/>
      <c r="EA192" s="204"/>
      <c r="EB192" s="204"/>
      <c r="EC192" s="204"/>
      <c r="ED192" s="204"/>
      <c r="EE192" s="204"/>
      <c r="EF192" s="204"/>
      <c r="EG192" s="204"/>
      <c r="EH192" s="204"/>
      <c r="EI192" s="204"/>
      <c r="EJ192" s="204"/>
      <c r="EK192" s="204"/>
      <c r="EL192" s="204"/>
    </row>
    <row r="193" spans="1:142" s="205" customFormat="1" x14ac:dyDescent="0.3">
      <c r="A193" s="965"/>
      <c r="B193" s="971"/>
      <c r="C193" s="971"/>
      <c r="D193" s="972"/>
      <c r="E193" s="973"/>
      <c r="F193" s="968"/>
      <c r="G193" s="969"/>
      <c r="H193" s="965"/>
      <c r="I193" s="965"/>
      <c r="J193" s="970"/>
      <c r="K193" s="204"/>
      <c r="L193" s="204"/>
      <c r="M193" s="204"/>
      <c r="N193" s="204"/>
      <c r="O193" s="204"/>
      <c r="P193" s="204"/>
      <c r="Q193" s="204"/>
      <c r="R193" s="204"/>
      <c r="S193" s="204"/>
      <c r="T193" s="204"/>
      <c r="U193" s="204"/>
      <c r="V193" s="204"/>
      <c r="W193" s="204"/>
      <c r="X193" s="204"/>
      <c r="Y193" s="204"/>
      <c r="Z193" s="204"/>
      <c r="AA193" s="204"/>
      <c r="AB193" s="204"/>
      <c r="AC193" s="204"/>
      <c r="AD193" s="204"/>
      <c r="AE193" s="204"/>
      <c r="AF193" s="204"/>
      <c r="AG193" s="204"/>
      <c r="AH193" s="204"/>
      <c r="AI193" s="204"/>
      <c r="AJ193" s="204"/>
      <c r="AK193" s="204"/>
      <c r="AL193" s="204"/>
      <c r="AM193" s="204"/>
      <c r="AN193" s="204"/>
      <c r="AO193" s="204"/>
      <c r="AP193" s="204"/>
      <c r="AQ193" s="204"/>
      <c r="AR193" s="204"/>
      <c r="AS193" s="204"/>
      <c r="AT193" s="204"/>
      <c r="AU193" s="204"/>
      <c r="AV193" s="204"/>
      <c r="AW193" s="204"/>
      <c r="AX193" s="204"/>
      <c r="AY193" s="204"/>
      <c r="AZ193" s="204"/>
      <c r="BA193" s="204"/>
      <c r="BB193" s="204"/>
      <c r="BC193" s="204"/>
      <c r="BD193" s="204"/>
      <c r="BE193" s="204"/>
      <c r="BF193" s="204"/>
      <c r="BG193" s="204"/>
      <c r="BH193" s="204"/>
      <c r="BI193" s="204"/>
      <c r="BJ193" s="204"/>
      <c r="BK193" s="204"/>
      <c r="BL193" s="204"/>
      <c r="BM193" s="204"/>
      <c r="BN193" s="204"/>
      <c r="BO193" s="204"/>
      <c r="BP193" s="204"/>
      <c r="BQ193" s="204"/>
      <c r="BR193" s="204"/>
      <c r="BS193" s="204"/>
      <c r="BT193" s="204"/>
      <c r="BU193" s="204"/>
      <c r="BV193" s="204"/>
      <c r="BW193" s="204"/>
      <c r="BX193" s="204"/>
      <c r="BY193" s="204"/>
      <c r="BZ193" s="204"/>
      <c r="CA193" s="204"/>
      <c r="CB193" s="204"/>
      <c r="CC193" s="204"/>
      <c r="CD193" s="204"/>
      <c r="CE193" s="204"/>
      <c r="CF193" s="204"/>
      <c r="CG193" s="204"/>
      <c r="CH193" s="204"/>
      <c r="CI193" s="204"/>
      <c r="CJ193" s="204"/>
      <c r="CK193" s="204"/>
      <c r="CL193" s="204"/>
      <c r="CM193" s="204"/>
      <c r="CN193" s="204"/>
      <c r="CO193" s="204"/>
      <c r="CP193" s="204"/>
      <c r="CQ193" s="204"/>
      <c r="CR193" s="204"/>
      <c r="CS193" s="204"/>
      <c r="CT193" s="204"/>
      <c r="CU193" s="204"/>
      <c r="CV193" s="204"/>
      <c r="CW193" s="204"/>
      <c r="CX193" s="204"/>
      <c r="CY193" s="204"/>
      <c r="CZ193" s="204"/>
      <c r="DA193" s="204"/>
      <c r="DB193" s="204"/>
      <c r="DC193" s="204"/>
      <c r="DD193" s="204"/>
      <c r="DE193" s="204"/>
      <c r="DF193" s="204"/>
      <c r="DG193" s="204"/>
      <c r="DH193" s="204"/>
      <c r="DI193" s="204"/>
      <c r="DJ193" s="204"/>
      <c r="DK193" s="204"/>
      <c r="DL193" s="204"/>
      <c r="DM193" s="204"/>
      <c r="DN193" s="204"/>
      <c r="DO193" s="204"/>
      <c r="DP193" s="204"/>
      <c r="DQ193" s="204"/>
      <c r="DR193" s="204"/>
      <c r="DS193" s="204"/>
      <c r="DT193" s="204"/>
      <c r="DU193" s="204"/>
      <c r="DV193" s="204"/>
      <c r="DW193" s="204"/>
      <c r="DX193" s="204"/>
      <c r="DY193" s="204"/>
      <c r="DZ193" s="204"/>
      <c r="EA193" s="204"/>
      <c r="EB193" s="204"/>
      <c r="EC193" s="204"/>
      <c r="ED193" s="204"/>
      <c r="EE193" s="204"/>
      <c r="EF193" s="204"/>
      <c r="EG193" s="204"/>
      <c r="EH193" s="204"/>
      <c r="EI193" s="204"/>
      <c r="EJ193" s="204"/>
      <c r="EK193" s="204"/>
      <c r="EL193" s="204"/>
    </row>
    <row r="194" spans="1:142" s="205" customFormat="1" x14ac:dyDescent="0.3">
      <c r="A194" s="965"/>
      <c r="B194" s="971"/>
      <c r="C194" s="971"/>
      <c r="D194" s="972"/>
      <c r="E194" s="973"/>
      <c r="F194" s="968"/>
      <c r="G194" s="969"/>
      <c r="H194" s="965"/>
      <c r="I194" s="965"/>
      <c r="J194" s="970"/>
      <c r="K194" s="204"/>
      <c r="L194" s="204"/>
      <c r="M194" s="204"/>
      <c r="N194" s="204"/>
      <c r="O194" s="204"/>
      <c r="P194" s="204"/>
      <c r="Q194" s="204"/>
      <c r="R194" s="204"/>
      <c r="S194" s="204"/>
      <c r="T194" s="204"/>
      <c r="U194" s="204"/>
      <c r="V194" s="204"/>
      <c r="W194" s="204"/>
      <c r="X194" s="204"/>
      <c r="Y194" s="204"/>
      <c r="Z194" s="204"/>
      <c r="AA194" s="204"/>
      <c r="AB194" s="204"/>
      <c r="AC194" s="204"/>
      <c r="AD194" s="204"/>
      <c r="AE194" s="204"/>
      <c r="AF194" s="204"/>
      <c r="AG194" s="204"/>
      <c r="AH194" s="204"/>
      <c r="AI194" s="204"/>
      <c r="AJ194" s="204"/>
      <c r="AK194" s="204"/>
      <c r="AL194" s="204"/>
      <c r="AM194" s="204"/>
      <c r="AN194" s="204"/>
      <c r="AO194" s="204"/>
      <c r="AP194" s="204"/>
      <c r="AQ194" s="204"/>
      <c r="AR194" s="204"/>
      <c r="AS194" s="204"/>
      <c r="AT194" s="204"/>
      <c r="AU194" s="204"/>
      <c r="AV194" s="204"/>
      <c r="AW194" s="204"/>
      <c r="AX194" s="204"/>
      <c r="AY194" s="204"/>
      <c r="AZ194" s="204"/>
      <c r="BA194" s="204"/>
      <c r="BB194" s="204"/>
      <c r="BC194" s="204"/>
      <c r="BD194" s="204"/>
      <c r="BE194" s="204"/>
      <c r="BF194" s="204"/>
      <c r="BG194" s="204"/>
      <c r="BH194" s="204"/>
      <c r="BI194" s="204"/>
      <c r="BJ194" s="204"/>
      <c r="BK194" s="204"/>
      <c r="BL194" s="204"/>
      <c r="BM194" s="204"/>
      <c r="BN194" s="204"/>
      <c r="BO194" s="204"/>
      <c r="BP194" s="204"/>
      <c r="BQ194" s="204"/>
      <c r="BR194" s="204"/>
      <c r="BS194" s="204"/>
      <c r="BT194" s="204"/>
      <c r="BU194" s="204"/>
      <c r="BV194" s="204"/>
      <c r="BW194" s="204"/>
      <c r="BX194" s="204"/>
      <c r="BY194" s="204"/>
      <c r="BZ194" s="204"/>
      <c r="CA194" s="204"/>
      <c r="CB194" s="204"/>
      <c r="CC194" s="204"/>
      <c r="CD194" s="204"/>
      <c r="CE194" s="204"/>
      <c r="CF194" s="204"/>
      <c r="CG194" s="204"/>
      <c r="CH194" s="204"/>
      <c r="CI194" s="204"/>
      <c r="CJ194" s="204"/>
      <c r="CK194" s="204"/>
      <c r="CL194" s="204"/>
      <c r="CM194" s="204"/>
      <c r="CN194" s="204"/>
      <c r="CO194" s="204"/>
      <c r="CP194" s="204"/>
      <c r="CQ194" s="204"/>
      <c r="CR194" s="204"/>
      <c r="CS194" s="204"/>
      <c r="CT194" s="204"/>
      <c r="CU194" s="204"/>
      <c r="CV194" s="204"/>
      <c r="CW194" s="204"/>
      <c r="CX194" s="204"/>
      <c r="CY194" s="204"/>
      <c r="CZ194" s="204"/>
      <c r="DA194" s="204"/>
      <c r="DB194" s="204"/>
      <c r="DC194" s="204"/>
      <c r="DD194" s="204"/>
      <c r="DE194" s="204"/>
      <c r="DF194" s="204"/>
      <c r="DG194" s="204"/>
      <c r="DH194" s="204"/>
      <c r="DI194" s="204"/>
      <c r="DJ194" s="204"/>
      <c r="DK194" s="204"/>
      <c r="DL194" s="204"/>
      <c r="DM194" s="204"/>
      <c r="DN194" s="204"/>
      <c r="DO194" s="204"/>
      <c r="DP194" s="204"/>
      <c r="DQ194" s="204"/>
      <c r="DR194" s="204"/>
      <c r="DS194" s="204"/>
      <c r="DT194" s="204"/>
      <c r="DU194" s="204"/>
      <c r="DV194" s="204"/>
      <c r="DW194" s="204"/>
      <c r="DX194" s="204"/>
      <c r="DY194" s="204"/>
      <c r="DZ194" s="204"/>
      <c r="EA194" s="204"/>
      <c r="EB194" s="204"/>
      <c r="EC194" s="204"/>
      <c r="ED194" s="204"/>
      <c r="EE194" s="204"/>
      <c r="EF194" s="204"/>
      <c r="EG194" s="204"/>
      <c r="EH194" s="204"/>
      <c r="EI194" s="204"/>
      <c r="EJ194" s="204"/>
      <c r="EK194" s="204"/>
      <c r="EL194" s="204"/>
    </row>
    <row r="195" spans="1:142" s="205" customFormat="1" x14ac:dyDescent="0.3">
      <c r="A195" s="965"/>
      <c r="B195" s="971"/>
      <c r="C195" s="971"/>
      <c r="D195" s="972"/>
      <c r="E195" s="973"/>
      <c r="F195" s="968"/>
      <c r="G195" s="969"/>
      <c r="H195" s="965"/>
      <c r="I195" s="965"/>
      <c r="J195" s="970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  <c r="AA195" s="204"/>
      <c r="AB195" s="204"/>
      <c r="AC195" s="204"/>
      <c r="AD195" s="204"/>
      <c r="AE195" s="204"/>
      <c r="AF195" s="204"/>
      <c r="AG195" s="204"/>
      <c r="AH195" s="204"/>
      <c r="AI195" s="204"/>
      <c r="AJ195" s="204"/>
      <c r="AK195" s="204"/>
      <c r="AL195" s="204"/>
      <c r="AM195" s="204"/>
      <c r="AN195" s="204"/>
      <c r="AO195" s="204"/>
      <c r="AP195" s="204"/>
      <c r="AQ195" s="204"/>
      <c r="AR195" s="204"/>
      <c r="AS195" s="204"/>
      <c r="AT195" s="204"/>
      <c r="AU195" s="204"/>
      <c r="AV195" s="204"/>
      <c r="AW195" s="204"/>
      <c r="AX195" s="204"/>
      <c r="AY195" s="204"/>
      <c r="AZ195" s="204"/>
      <c r="BA195" s="204"/>
      <c r="BB195" s="204"/>
      <c r="BC195" s="204"/>
      <c r="BD195" s="204"/>
      <c r="BE195" s="204"/>
      <c r="BF195" s="204"/>
      <c r="BG195" s="204"/>
      <c r="BH195" s="204"/>
      <c r="BI195" s="204"/>
      <c r="BJ195" s="204"/>
      <c r="BK195" s="204"/>
      <c r="BL195" s="204"/>
      <c r="BM195" s="204"/>
      <c r="BN195" s="204"/>
      <c r="BO195" s="204"/>
      <c r="BP195" s="204"/>
      <c r="BQ195" s="204"/>
      <c r="BR195" s="204"/>
      <c r="BS195" s="204"/>
      <c r="BT195" s="204"/>
      <c r="BU195" s="204"/>
      <c r="BV195" s="204"/>
      <c r="BW195" s="204"/>
      <c r="BX195" s="204"/>
      <c r="BY195" s="204"/>
      <c r="BZ195" s="204"/>
      <c r="CA195" s="204"/>
      <c r="CB195" s="204"/>
      <c r="CC195" s="204"/>
      <c r="CD195" s="204"/>
      <c r="CE195" s="204"/>
      <c r="CF195" s="204"/>
      <c r="CG195" s="204"/>
      <c r="CH195" s="204"/>
      <c r="CI195" s="204"/>
      <c r="CJ195" s="204"/>
      <c r="CK195" s="204"/>
      <c r="CL195" s="204"/>
      <c r="CM195" s="204"/>
      <c r="CN195" s="204"/>
      <c r="CO195" s="204"/>
      <c r="CP195" s="204"/>
      <c r="CQ195" s="204"/>
      <c r="CR195" s="204"/>
      <c r="CS195" s="204"/>
      <c r="CT195" s="204"/>
      <c r="CU195" s="204"/>
      <c r="CV195" s="204"/>
      <c r="CW195" s="204"/>
      <c r="CX195" s="204"/>
      <c r="CY195" s="204"/>
      <c r="CZ195" s="204"/>
      <c r="DA195" s="204"/>
      <c r="DB195" s="204"/>
      <c r="DC195" s="204"/>
      <c r="DD195" s="204"/>
      <c r="DE195" s="204"/>
      <c r="DF195" s="204"/>
      <c r="DG195" s="204"/>
      <c r="DH195" s="204"/>
      <c r="DI195" s="204"/>
      <c r="DJ195" s="204"/>
      <c r="DK195" s="204"/>
      <c r="DL195" s="204"/>
      <c r="DM195" s="204"/>
      <c r="DN195" s="204"/>
      <c r="DO195" s="204"/>
      <c r="DP195" s="204"/>
      <c r="DQ195" s="204"/>
      <c r="DR195" s="204"/>
      <c r="DS195" s="204"/>
      <c r="DT195" s="204"/>
      <c r="DU195" s="204"/>
      <c r="DV195" s="204"/>
      <c r="DW195" s="204"/>
      <c r="DX195" s="204"/>
      <c r="DY195" s="204"/>
      <c r="DZ195" s="204"/>
      <c r="EA195" s="204"/>
      <c r="EB195" s="204"/>
      <c r="EC195" s="204"/>
      <c r="ED195" s="204"/>
      <c r="EE195" s="204"/>
      <c r="EF195" s="204"/>
      <c r="EG195" s="204"/>
      <c r="EH195" s="204"/>
      <c r="EI195" s="204"/>
      <c r="EJ195" s="204"/>
      <c r="EK195" s="204"/>
      <c r="EL195" s="204"/>
    </row>
    <row r="196" spans="1:142" s="205" customFormat="1" x14ac:dyDescent="0.3">
      <c r="A196" s="965"/>
      <c r="B196" s="971"/>
      <c r="C196" s="971"/>
      <c r="D196" s="972"/>
      <c r="E196" s="973"/>
      <c r="F196" s="968"/>
      <c r="G196" s="969"/>
      <c r="H196" s="965"/>
      <c r="I196" s="965"/>
      <c r="J196" s="970"/>
      <c r="K196" s="204"/>
      <c r="L196" s="204"/>
      <c r="M196" s="204"/>
      <c r="N196" s="204"/>
      <c r="O196" s="204"/>
      <c r="P196" s="204"/>
      <c r="Q196" s="204"/>
      <c r="R196" s="204"/>
      <c r="S196" s="204"/>
      <c r="T196" s="204"/>
      <c r="U196" s="204"/>
      <c r="V196" s="204"/>
      <c r="W196" s="204"/>
      <c r="X196" s="204"/>
      <c r="Y196" s="204"/>
      <c r="Z196" s="204"/>
      <c r="AA196" s="204"/>
      <c r="AB196" s="204"/>
      <c r="AC196" s="204"/>
      <c r="AD196" s="204"/>
      <c r="AE196" s="204"/>
      <c r="AF196" s="204"/>
      <c r="AG196" s="204"/>
      <c r="AH196" s="204"/>
      <c r="AI196" s="204"/>
      <c r="AJ196" s="204"/>
      <c r="AK196" s="204"/>
      <c r="AL196" s="204"/>
      <c r="AM196" s="204"/>
      <c r="AN196" s="204"/>
      <c r="AO196" s="204"/>
      <c r="AP196" s="204"/>
      <c r="AQ196" s="204"/>
      <c r="AR196" s="204"/>
      <c r="AS196" s="204"/>
      <c r="AT196" s="204"/>
      <c r="AU196" s="204"/>
      <c r="AV196" s="204"/>
      <c r="AW196" s="204"/>
      <c r="AX196" s="204"/>
      <c r="AY196" s="204"/>
      <c r="AZ196" s="204"/>
      <c r="BA196" s="204"/>
      <c r="BB196" s="204"/>
      <c r="BC196" s="204"/>
      <c r="BD196" s="204"/>
      <c r="BE196" s="204"/>
      <c r="BF196" s="204"/>
      <c r="BG196" s="204"/>
      <c r="BH196" s="204"/>
      <c r="BI196" s="204"/>
      <c r="BJ196" s="204"/>
      <c r="BK196" s="204"/>
      <c r="BL196" s="204"/>
      <c r="BM196" s="204"/>
      <c r="BN196" s="204"/>
      <c r="BO196" s="204"/>
      <c r="BP196" s="204"/>
      <c r="BQ196" s="204"/>
      <c r="BR196" s="204"/>
      <c r="BS196" s="204"/>
      <c r="BT196" s="204"/>
      <c r="BU196" s="204"/>
      <c r="BV196" s="204"/>
      <c r="BW196" s="204"/>
      <c r="BX196" s="204"/>
      <c r="BY196" s="204"/>
      <c r="BZ196" s="204"/>
      <c r="CA196" s="204"/>
      <c r="CB196" s="204"/>
      <c r="CC196" s="204"/>
      <c r="CD196" s="204"/>
      <c r="CE196" s="204"/>
      <c r="CF196" s="204"/>
      <c r="CG196" s="204"/>
      <c r="CH196" s="204"/>
      <c r="CI196" s="204"/>
      <c r="CJ196" s="204"/>
      <c r="CK196" s="204"/>
      <c r="CL196" s="204"/>
      <c r="CM196" s="204"/>
      <c r="CN196" s="204"/>
      <c r="CO196" s="204"/>
      <c r="CP196" s="204"/>
      <c r="CQ196" s="204"/>
      <c r="CR196" s="204"/>
      <c r="CS196" s="204"/>
      <c r="CT196" s="204"/>
      <c r="CU196" s="204"/>
      <c r="CV196" s="204"/>
      <c r="CW196" s="204"/>
      <c r="CX196" s="204"/>
      <c r="CY196" s="204"/>
      <c r="CZ196" s="204"/>
      <c r="DA196" s="204"/>
      <c r="DB196" s="204"/>
      <c r="DC196" s="204"/>
      <c r="DD196" s="204"/>
      <c r="DE196" s="204"/>
      <c r="DF196" s="204"/>
      <c r="DG196" s="204"/>
      <c r="DH196" s="204"/>
      <c r="DI196" s="204"/>
      <c r="DJ196" s="204"/>
      <c r="DK196" s="204"/>
      <c r="DL196" s="204"/>
      <c r="DM196" s="204"/>
      <c r="DN196" s="204"/>
      <c r="DO196" s="204"/>
      <c r="DP196" s="204"/>
      <c r="DQ196" s="204"/>
      <c r="DR196" s="204"/>
      <c r="DS196" s="204"/>
      <c r="DT196" s="204"/>
      <c r="DU196" s="204"/>
      <c r="DV196" s="204"/>
      <c r="DW196" s="204"/>
      <c r="DX196" s="204"/>
      <c r="DY196" s="204"/>
      <c r="DZ196" s="204"/>
      <c r="EA196" s="204"/>
      <c r="EB196" s="204"/>
      <c r="EC196" s="204"/>
      <c r="ED196" s="204"/>
      <c r="EE196" s="204"/>
      <c r="EF196" s="204"/>
      <c r="EG196" s="204"/>
      <c r="EH196" s="204"/>
      <c r="EI196" s="204"/>
      <c r="EJ196" s="204"/>
      <c r="EK196" s="204"/>
      <c r="EL196" s="204"/>
    </row>
    <row r="197" spans="1:142" s="205" customFormat="1" x14ac:dyDescent="0.3">
      <c r="A197" s="965"/>
      <c r="B197" s="971"/>
      <c r="C197" s="971"/>
      <c r="D197" s="972"/>
      <c r="E197" s="973"/>
      <c r="F197" s="968"/>
      <c r="G197" s="969"/>
      <c r="H197" s="965"/>
      <c r="I197" s="965"/>
      <c r="J197" s="970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  <c r="AA197" s="204"/>
      <c r="AB197" s="204"/>
      <c r="AC197" s="204"/>
      <c r="AD197" s="204"/>
      <c r="AE197" s="204"/>
      <c r="AF197" s="204"/>
      <c r="AG197" s="204"/>
      <c r="AH197" s="204"/>
      <c r="AI197" s="204"/>
      <c r="AJ197" s="204"/>
      <c r="AK197" s="204"/>
      <c r="AL197" s="204"/>
      <c r="AM197" s="204"/>
      <c r="AN197" s="204"/>
      <c r="AO197" s="204"/>
      <c r="AP197" s="204"/>
      <c r="AQ197" s="204"/>
      <c r="AR197" s="204"/>
      <c r="AS197" s="204"/>
      <c r="AT197" s="204"/>
      <c r="AU197" s="204"/>
      <c r="AV197" s="204"/>
      <c r="AW197" s="204"/>
      <c r="AX197" s="204"/>
      <c r="AY197" s="204"/>
      <c r="AZ197" s="204"/>
      <c r="BA197" s="204"/>
      <c r="BB197" s="204"/>
      <c r="BC197" s="204"/>
      <c r="BD197" s="204"/>
      <c r="BE197" s="204"/>
      <c r="BF197" s="204"/>
      <c r="BG197" s="204"/>
      <c r="BH197" s="204"/>
      <c r="BI197" s="204"/>
      <c r="BJ197" s="204"/>
      <c r="BK197" s="204"/>
      <c r="BL197" s="204"/>
      <c r="BM197" s="204"/>
      <c r="BN197" s="204"/>
      <c r="BO197" s="204"/>
      <c r="BP197" s="204"/>
      <c r="BQ197" s="204"/>
      <c r="BR197" s="204"/>
      <c r="BS197" s="204"/>
      <c r="BT197" s="204"/>
      <c r="BU197" s="204"/>
      <c r="BV197" s="204"/>
      <c r="BW197" s="204"/>
      <c r="BX197" s="204"/>
      <c r="BY197" s="204"/>
      <c r="BZ197" s="204"/>
      <c r="CA197" s="204"/>
      <c r="CB197" s="204"/>
      <c r="CC197" s="204"/>
      <c r="CD197" s="204"/>
      <c r="CE197" s="204"/>
      <c r="CF197" s="204"/>
      <c r="CG197" s="204"/>
      <c r="CH197" s="204"/>
      <c r="CI197" s="204"/>
      <c r="CJ197" s="204"/>
      <c r="CK197" s="204"/>
      <c r="CL197" s="204"/>
      <c r="CM197" s="204"/>
      <c r="CN197" s="204"/>
      <c r="CO197" s="204"/>
      <c r="CP197" s="204"/>
      <c r="CQ197" s="204"/>
      <c r="CR197" s="204"/>
      <c r="CS197" s="204"/>
      <c r="CT197" s="204"/>
      <c r="CU197" s="204"/>
      <c r="CV197" s="204"/>
      <c r="CW197" s="204"/>
      <c r="CX197" s="204"/>
      <c r="CY197" s="204"/>
      <c r="CZ197" s="204"/>
      <c r="DA197" s="204"/>
      <c r="DB197" s="204"/>
      <c r="DC197" s="204"/>
      <c r="DD197" s="204"/>
      <c r="DE197" s="204"/>
      <c r="DF197" s="204"/>
      <c r="DG197" s="204"/>
      <c r="DH197" s="204"/>
      <c r="DI197" s="204"/>
      <c r="DJ197" s="204"/>
      <c r="DK197" s="204"/>
      <c r="DL197" s="204"/>
      <c r="DM197" s="204"/>
      <c r="DN197" s="204"/>
      <c r="DO197" s="204"/>
      <c r="DP197" s="204"/>
      <c r="DQ197" s="204"/>
      <c r="DR197" s="204"/>
      <c r="DS197" s="204"/>
      <c r="DT197" s="204"/>
      <c r="DU197" s="204"/>
      <c r="DV197" s="204"/>
      <c r="DW197" s="204"/>
      <c r="DX197" s="204"/>
      <c r="DY197" s="204"/>
      <c r="DZ197" s="204"/>
      <c r="EA197" s="204"/>
      <c r="EB197" s="204"/>
      <c r="EC197" s="204"/>
      <c r="ED197" s="204"/>
      <c r="EE197" s="204"/>
      <c r="EF197" s="204"/>
      <c r="EG197" s="204"/>
      <c r="EH197" s="204"/>
      <c r="EI197" s="204"/>
      <c r="EJ197" s="204"/>
      <c r="EK197" s="204"/>
      <c r="EL197" s="204"/>
    </row>
    <row r="198" spans="1:142" s="205" customFormat="1" x14ac:dyDescent="0.3">
      <c r="A198" s="965"/>
      <c r="B198" s="971"/>
      <c r="C198" s="971"/>
      <c r="D198" s="972"/>
      <c r="E198" s="973"/>
      <c r="F198" s="968"/>
      <c r="G198" s="969"/>
      <c r="H198" s="965"/>
      <c r="I198" s="965"/>
      <c r="J198" s="970"/>
      <c r="K198" s="204"/>
      <c r="L198" s="204"/>
      <c r="M198" s="204"/>
      <c r="N198" s="204"/>
      <c r="O198" s="204"/>
      <c r="P198" s="204"/>
      <c r="Q198" s="204"/>
      <c r="R198" s="204"/>
      <c r="S198" s="204"/>
      <c r="T198" s="204"/>
      <c r="U198" s="204"/>
      <c r="V198" s="204"/>
      <c r="W198" s="204"/>
      <c r="X198" s="204"/>
      <c r="Y198" s="204"/>
      <c r="Z198" s="204"/>
      <c r="AA198" s="204"/>
      <c r="AB198" s="204"/>
      <c r="AC198" s="204"/>
      <c r="AD198" s="204"/>
      <c r="AE198" s="204"/>
      <c r="AF198" s="204"/>
      <c r="AG198" s="204"/>
      <c r="AH198" s="204"/>
      <c r="AI198" s="204"/>
      <c r="AJ198" s="204"/>
      <c r="AK198" s="204"/>
      <c r="AL198" s="204"/>
      <c r="AM198" s="204"/>
      <c r="AN198" s="204"/>
      <c r="AO198" s="204"/>
      <c r="AP198" s="204"/>
      <c r="AQ198" s="204"/>
      <c r="AR198" s="204"/>
      <c r="AS198" s="204"/>
      <c r="AT198" s="204"/>
      <c r="AU198" s="204"/>
      <c r="AV198" s="204"/>
      <c r="AW198" s="204"/>
      <c r="AX198" s="204"/>
      <c r="AY198" s="204"/>
      <c r="AZ198" s="204"/>
      <c r="BA198" s="204"/>
      <c r="BB198" s="204"/>
      <c r="BC198" s="204"/>
      <c r="BD198" s="204"/>
      <c r="BE198" s="204"/>
      <c r="BF198" s="204"/>
      <c r="BG198" s="204"/>
      <c r="BH198" s="204"/>
      <c r="BI198" s="204"/>
      <c r="BJ198" s="204"/>
      <c r="BK198" s="204"/>
      <c r="BL198" s="204"/>
      <c r="BM198" s="204"/>
      <c r="BN198" s="204"/>
      <c r="BO198" s="204"/>
      <c r="BP198" s="204"/>
      <c r="BQ198" s="204"/>
      <c r="BR198" s="204"/>
      <c r="BS198" s="204"/>
      <c r="BT198" s="204"/>
      <c r="BU198" s="204"/>
      <c r="BV198" s="204"/>
      <c r="BW198" s="204"/>
      <c r="BX198" s="204"/>
      <c r="BY198" s="204"/>
      <c r="BZ198" s="204"/>
      <c r="CA198" s="204"/>
      <c r="CB198" s="204"/>
      <c r="CC198" s="204"/>
      <c r="CD198" s="204"/>
      <c r="CE198" s="204"/>
      <c r="CF198" s="204"/>
      <c r="CG198" s="204"/>
      <c r="CH198" s="204"/>
      <c r="CI198" s="204"/>
      <c r="CJ198" s="204"/>
      <c r="CK198" s="204"/>
      <c r="CL198" s="204"/>
      <c r="CM198" s="204"/>
      <c r="CN198" s="204"/>
      <c r="CO198" s="204"/>
      <c r="CP198" s="204"/>
      <c r="CQ198" s="204"/>
      <c r="CR198" s="204"/>
      <c r="CS198" s="204"/>
      <c r="CT198" s="204"/>
      <c r="CU198" s="204"/>
      <c r="CV198" s="204"/>
      <c r="CW198" s="204"/>
      <c r="CX198" s="204"/>
      <c r="CY198" s="204"/>
      <c r="CZ198" s="204"/>
      <c r="DA198" s="204"/>
      <c r="DB198" s="204"/>
      <c r="DC198" s="204"/>
      <c r="DD198" s="204"/>
      <c r="DE198" s="204"/>
      <c r="DF198" s="204"/>
      <c r="DG198" s="204"/>
      <c r="DH198" s="204"/>
      <c r="DI198" s="204"/>
      <c r="DJ198" s="204"/>
      <c r="DK198" s="204"/>
      <c r="DL198" s="204"/>
      <c r="DM198" s="204"/>
      <c r="DN198" s="204"/>
      <c r="DO198" s="204"/>
      <c r="DP198" s="204"/>
      <c r="DQ198" s="204"/>
      <c r="DR198" s="204"/>
      <c r="DS198" s="204"/>
      <c r="DT198" s="204"/>
      <c r="DU198" s="204"/>
      <c r="DV198" s="204"/>
      <c r="DW198" s="204"/>
      <c r="DX198" s="204"/>
      <c r="DY198" s="204"/>
      <c r="DZ198" s="204"/>
      <c r="EA198" s="204"/>
      <c r="EB198" s="204"/>
      <c r="EC198" s="204"/>
      <c r="ED198" s="204"/>
      <c r="EE198" s="204"/>
      <c r="EF198" s="204"/>
      <c r="EG198" s="204"/>
      <c r="EH198" s="204"/>
      <c r="EI198" s="204"/>
      <c r="EJ198" s="204"/>
      <c r="EK198" s="204"/>
      <c r="EL198" s="204"/>
    </row>
    <row r="199" spans="1:142" s="205" customFormat="1" x14ac:dyDescent="0.3">
      <c r="A199" s="965"/>
      <c r="B199" s="971"/>
      <c r="C199" s="971"/>
      <c r="D199" s="972"/>
      <c r="E199" s="973"/>
      <c r="F199" s="968"/>
      <c r="G199" s="969"/>
      <c r="H199" s="965"/>
      <c r="I199" s="965"/>
      <c r="J199" s="970"/>
      <c r="K199" s="204"/>
      <c r="L199" s="204"/>
      <c r="M199" s="204"/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  <c r="AA199" s="204"/>
      <c r="AB199" s="204"/>
      <c r="AC199" s="204"/>
      <c r="AD199" s="204"/>
      <c r="AE199" s="204"/>
      <c r="AF199" s="204"/>
      <c r="AG199" s="204"/>
      <c r="AH199" s="204"/>
      <c r="AI199" s="204"/>
      <c r="AJ199" s="204"/>
      <c r="AK199" s="204"/>
      <c r="AL199" s="204"/>
      <c r="AM199" s="204"/>
      <c r="AN199" s="204"/>
      <c r="AO199" s="204"/>
      <c r="AP199" s="204"/>
      <c r="AQ199" s="204"/>
      <c r="AR199" s="204"/>
      <c r="AS199" s="204"/>
      <c r="AT199" s="204"/>
      <c r="AU199" s="204"/>
      <c r="AV199" s="204"/>
      <c r="AW199" s="204"/>
      <c r="AX199" s="204"/>
      <c r="AY199" s="204"/>
      <c r="AZ199" s="204"/>
      <c r="BA199" s="204"/>
      <c r="BB199" s="204"/>
      <c r="BC199" s="204"/>
      <c r="BD199" s="204"/>
      <c r="BE199" s="204"/>
      <c r="BF199" s="204"/>
      <c r="BG199" s="204"/>
      <c r="BH199" s="204"/>
      <c r="BI199" s="204"/>
      <c r="BJ199" s="204"/>
      <c r="BK199" s="204"/>
      <c r="BL199" s="204"/>
      <c r="BM199" s="204"/>
      <c r="BN199" s="204"/>
      <c r="BO199" s="204"/>
      <c r="BP199" s="204"/>
      <c r="BQ199" s="204"/>
      <c r="BR199" s="204"/>
      <c r="BS199" s="204"/>
      <c r="BT199" s="204"/>
      <c r="BU199" s="204"/>
      <c r="BV199" s="204"/>
      <c r="BW199" s="204"/>
      <c r="BX199" s="204"/>
      <c r="BY199" s="204"/>
      <c r="BZ199" s="204"/>
      <c r="CA199" s="204"/>
      <c r="CB199" s="204"/>
      <c r="CC199" s="204"/>
      <c r="CD199" s="204"/>
      <c r="CE199" s="204"/>
      <c r="CF199" s="204"/>
      <c r="CG199" s="204"/>
      <c r="CH199" s="204"/>
      <c r="CI199" s="204"/>
      <c r="CJ199" s="204"/>
      <c r="CK199" s="204"/>
      <c r="CL199" s="204"/>
      <c r="CM199" s="204"/>
      <c r="CN199" s="204"/>
      <c r="CO199" s="204"/>
      <c r="CP199" s="204"/>
      <c r="CQ199" s="204"/>
      <c r="CR199" s="204"/>
      <c r="CS199" s="204"/>
      <c r="CT199" s="204"/>
      <c r="CU199" s="204"/>
      <c r="CV199" s="204"/>
      <c r="CW199" s="204"/>
      <c r="CX199" s="204"/>
      <c r="CY199" s="204"/>
      <c r="CZ199" s="204"/>
      <c r="DA199" s="204"/>
      <c r="DB199" s="204"/>
      <c r="DC199" s="204"/>
      <c r="DD199" s="204"/>
      <c r="DE199" s="204"/>
      <c r="DF199" s="204"/>
      <c r="DG199" s="204"/>
      <c r="DH199" s="204"/>
      <c r="DI199" s="204"/>
      <c r="DJ199" s="204"/>
      <c r="DK199" s="204"/>
      <c r="DL199" s="204"/>
      <c r="DM199" s="204"/>
      <c r="DN199" s="204"/>
      <c r="DO199" s="204"/>
      <c r="DP199" s="204"/>
      <c r="DQ199" s="204"/>
      <c r="DR199" s="204"/>
      <c r="DS199" s="204"/>
      <c r="DT199" s="204"/>
      <c r="DU199" s="204"/>
      <c r="DV199" s="204"/>
      <c r="DW199" s="204"/>
      <c r="DX199" s="204"/>
      <c r="DY199" s="204"/>
      <c r="DZ199" s="204"/>
      <c r="EA199" s="204"/>
      <c r="EB199" s="204"/>
      <c r="EC199" s="204"/>
      <c r="ED199" s="204"/>
      <c r="EE199" s="204"/>
      <c r="EF199" s="204"/>
      <c r="EG199" s="204"/>
      <c r="EH199" s="204"/>
      <c r="EI199" s="204"/>
      <c r="EJ199" s="204"/>
      <c r="EK199" s="204"/>
      <c r="EL199" s="204"/>
    </row>
    <row r="200" spans="1:142" s="205" customFormat="1" x14ac:dyDescent="0.3">
      <c r="A200" s="965"/>
      <c r="B200" s="971"/>
      <c r="C200" s="971"/>
      <c r="D200" s="972"/>
      <c r="E200" s="973"/>
      <c r="F200" s="968"/>
      <c r="G200" s="969"/>
      <c r="H200" s="965"/>
      <c r="I200" s="965"/>
      <c r="J200" s="970"/>
      <c r="K200" s="204"/>
      <c r="L200" s="204"/>
      <c r="M200" s="204"/>
      <c r="N200" s="204"/>
      <c r="O200" s="204"/>
      <c r="P200" s="204"/>
      <c r="Q200" s="204"/>
      <c r="R200" s="204"/>
      <c r="S200" s="204"/>
      <c r="T200" s="204"/>
      <c r="U200" s="204"/>
      <c r="V200" s="204"/>
      <c r="W200" s="204"/>
      <c r="X200" s="204"/>
      <c r="Y200" s="204"/>
      <c r="Z200" s="204"/>
      <c r="AA200" s="204"/>
      <c r="AB200" s="204"/>
      <c r="AC200" s="204"/>
      <c r="AD200" s="204"/>
      <c r="AE200" s="204"/>
      <c r="AF200" s="204"/>
      <c r="AG200" s="204"/>
      <c r="AH200" s="204"/>
      <c r="AI200" s="204"/>
      <c r="AJ200" s="204"/>
      <c r="AK200" s="204"/>
      <c r="AL200" s="204"/>
      <c r="AM200" s="204"/>
      <c r="AN200" s="204"/>
      <c r="AO200" s="204"/>
      <c r="AP200" s="204"/>
      <c r="AQ200" s="204"/>
      <c r="AR200" s="204"/>
      <c r="AS200" s="204"/>
      <c r="AT200" s="204"/>
      <c r="AU200" s="204"/>
      <c r="AV200" s="204"/>
      <c r="AW200" s="204"/>
      <c r="AX200" s="204"/>
      <c r="AY200" s="204"/>
      <c r="AZ200" s="204"/>
      <c r="BA200" s="204"/>
      <c r="BB200" s="204"/>
      <c r="BC200" s="204"/>
      <c r="BD200" s="204"/>
      <c r="BE200" s="204"/>
      <c r="BF200" s="204"/>
      <c r="BG200" s="204"/>
      <c r="BH200" s="204"/>
      <c r="BI200" s="204"/>
      <c r="BJ200" s="204"/>
      <c r="BK200" s="204"/>
      <c r="BL200" s="204"/>
      <c r="BM200" s="204"/>
      <c r="BN200" s="204"/>
      <c r="BO200" s="204"/>
      <c r="BP200" s="204"/>
      <c r="BQ200" s="204"/>
      <c r="BR200" s="204"/>
      <c r="BS200" s="204"/>
      <c r="BT200" s="204"/>
      <c r="BU200" s="204"/>
      <c r="BV200" s="204"/>
      <c r="BW200" s="204"/>
      <c r="BX200" s="204"/>
      <c r="BY200" s="204"/>
      <c r="BZ200" s="204"/>
      <c r="CA200" s="204"/>
      <c r="CB200" s="204"/>
      <c r="CC200" s="204"/>
      <c r="CD200" s="204"/>
      <c r="CE200" s="204"/>
      <c r="CF200" s="204"/>
      <c r="CG200" s="204"/>
      <c r="CH200" s="204"/>
      <c r="CI200" s="204"/>
      <c r="CJ200" s="204"/>
      <c r="CK200" s="204"/>
      <c r="CL200" s="204"/>
      <c r="CM200" s="204"/>
      <c r="CN200" s="204"/>
      <c r="CO200" s="204"/>
      <c r="CP200" s="204"/>
      <c r="CQ200" s="204"/>
      <c r="CR200" s="204"/>
      <c r="CS200" s="204"/>
      <c r="CT200" s="204"/>
      <c r="CU200" s="204"/>
      <c r="CV200" s="204"/>
      <c r="CW200" s="204"/>
      <c r="CX200" s="204"/>
      <c r="CY200" s="204"/>
      <c r="CZ200" s="204"/>
      <c r="DA200" s="204"/>
      <c r="DB200" s="204"/>
      <c r="DC200" s="204"/>
      <c r="DD200" s="204"/>
      <c r="DE200" s="204"/>
      <c r="DF200" s="204"/>
      <c r="DG200" s="204"/>
      <c r="DH200" s="204"/>
      <c r="DI200" s="204"/>
      <c r="DJ200" s="204"/>
      <c r="DK200" s="204"/>
      <c r="DL200" s="204"/>
      <c r="DM200" s="204"/>
      <c r="DN200" s="204"/>
      <c r="DO200" s="204"/>
      <c r="DP200" s="204"/>
      <c r="DQ200" s="204"/>
      <c r="DR200" s="204"/>
      <c r="DS200" s="204"/>
      <c r="DT200" s="204"/>
      <c r="DU200" s="204"/>
      <c r="DV200" s="204"/>
      <c r="DW200" s="204"/>
      <c r="DX200" s="204"/>
      <c r="DY200" s="204"/>
      <c r="DZ200" s="204"/>
      <c r="EA200" s="204"/>
      <c r="EB200" s="204"/>
      <c r="EC200" s="204"/>
      <c r="ED200" s="204"/>
      <c r="EE200" s="204"/>
      <c r="EF200" s="204"/>
      <c r="EG200" s="204"/>
      <c r="EH200" s="204"/>
      <c r="EI200" s="204"/>
      <c r="EJ200" s="204"/>
      <c r="EK200" s="204"/>
      <c r="EL200" s="204"/>
    </row>
    <row r="201" spans="1:142" s="205" customFormat="1" x14ac:dyDescent="0.3">
      <c r="A201" s="965"/>
      <c r="B201" s="971"/>
      <c r="C201" s="971"/>
      <c r="D201" s="972"/>
      <c r="E201" s="973"/>
      <c r="F201" s="968"/>
      <c r="G201" s="969"/>
      <c r="H201" s="965"/>
      <c r="I201" s="965"/>
      <c r="J201" s="970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  <c r="AA201" s="204"/>
      <c r="AB201" s="204"/>
      <c r="AC201" s="204"/>
      <c r="AD201" s="204"/>
      <c r="AE201" s="204"/>
      <c r="AF201" s="204"/>
      <c r="AG201" s="204"/>
      <c r="AH201" s="204"/>
      <c r="AI201" s="204"/>
      <c r="AJ201" s="204"/>
      <c r="AK201" s="204"/>
      <c r="AL201" s="204"/>
      <c r="AM201" s="204"/>
      <c r="AN201" s="204"/>
      <c r="AO201" s="204"/>
      <c r="AP201" s="204"/>
      <c r="AQ201" s="204"/>
      <c r="AR201" s="204"/>
      <c r="AS201" s="204"/>
      <c r="AT201" s="204"/>
      <c r="AU201" s="204"/>
      <c r="AV201" s="204"/>
      <c r="AW201" s="204"/>
      <c r="AX201" s="204"/>
      <c r="AY201" s="204"/>
      <c r="AZ201" s="204"/>
      <c r="BA201" s="204"/>
      <c r="BB201" s="204"/>
      <c r="BC201" s="204"/>
      <c r="BD201" s="204"/>
      <c r="BE201" s="204"/>
      <c r="BF201" s="204"/>
      <c r="BG201" s="204"/>
      <c r="BH201" s="204"/>
      <c r="BI201" s="204"/>
      <c r="BJ201" s="204"/>
      <c r="BK201" s="204"/>
      <c r="BL201" s="204"/>
      <c r="BM201" s="204"/>
      <c r="BN201" s="204"/>
      <c r="BO201" s="204"/>
      <c r="BP201" s="204"/>
      <c r="BQ201" s="204"/>
      <c r="BR201" s="204"/>
      <c r="BS201" s="204"/>
      <c r="BT201" s="204"/>
      <c r="BU201" s="204"/>
      <c r="BV201" s="204"/>
      <c r="BW201" s="204"/>
      <c r="BX201" s="204"/>
      <c r="BY201" s="204"/>
      <c r="BZ201" s="204"/>
      <c r="CA201" s="204"/>
      <c r="CB201" s="204"/>
      <c r="CC201" s="204"/>
      <c r="CD201" s="204"/>
      <c r="CE201" s="204"/>
      <c r="CF201" s="204"/>
      <c r="CG201" s="204"/>
      <c r="CH201" s="204"/>
      <c r="CI201" s="204"/>
      <c r="CJ201" s="204"/>
      <c r="CK201" s="204"/>
      <c r="CL201" s="204"/>
      <c r="CM201" s="204"/>
      <c r="CN201" s="204"/>
      <c r="CO201" s="204"/>
      <c r="CP201" s="204"/>
      <c r="CQ201" s="204"/>
      <c r="CR201" s="204"/>
      <c r="CS201" s="204"/>
      <c r="CT201" s="204"/>
      <c r="CU201" s="204"/>
      <c r="CV201" s="204"/>
      <c r="CW201" s="204"/>
      <c r="CX201" s="204"/>
      <c r="CY201" s="204"/>
      <c r="CZ201" s="204"/>
      <c r="DA201" s="204"/>
      <c r="DB201" s="204"/>
      <c r="DC201" s="204"/>
      <c r="DD201" s="204"/>
      <c r="DE201" s="204"/>
      <c r="DF201" s="204"/>
      <c r="DG201" s="204"/>
      <c r="DH201" s="204"/>
      <c r="DI201" s="204"/>
      <c r="DJ201" s="204"/>
      <c r="DK201" s="204"/>
      <c r="DL201" s="204"/>
      <c r="DM201" s="204"/>
      <c r="DN201" s="204"/>
      <c r="DO201" s="204"/>
      <c r="DP201" s="204"/>
      <c r="DQ201" s="204"/>
      <c r="DR201" s="204"/>
      <c r="DS201" s="204"/>
      <c r="DT201" s="204"/>
      <c r="DU201" s="204"/>
      <c r="DV201" s="204"/>
      <c r="DW201" s="204"/>
      <c r="DX201" s="204"/>
      <c r="DY201" s="204"/>
      <c r="DZ201" s="204"/>
      <c r="EA201" s="204"/>
      <c r="EB201" s="204"/>
      <c r="EC201" s="204"/>
      <c r="ED201" s="204"/>
      <c r="EE201" s="204"/>
      <c r="EF201" s="204"/>
      <c r="EG201" s="204"/>
      <c r="EH201" s="204"/>
      <c r="EI201" s="204"/>
      <c r="EJ201" s="204"/>
      <c r="EK201" s="204"/>
      <c r="EL201" s="204"/>
    </row>
    <row r="202" spans="1:142" s="205" customFormat="1" x14ac:dyDescent="0.3">
      <c r="A202" s="965"/>
      <c r="B202" s="971"/>
      <c r="C202" s="971"/>
      <c r="D202" s="972"/>
      <c r="E202" s="973"/>
      <c r="F202" s="968"/>
      <c r="G202" s="969"/>
      <c r="H202" s="965"/>
      <c r="I202" s="965"/>
      <c r="J202" s="970"/>
      <c r="K202" s="204"/>
      <c r="L202" s="204"/>
      <c r="M202" s="204"/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  <c r="AA202" s="204"/>
      <c r="AB202" s="204"/>
      <c r="AC202" s="204"/>
      <c r="AD202" s="204"/>
      <c r="AE202" s="204"/>
      <c r="AF202" s="204"/>
      <c r="AG202" s="204"/>
      <c r="AH202" s="204"/>
      <c r="AI202" s="204"/>
      <c r="AJ202" s="204"/>
      <c r="AK202" s="204"/>
      <c r="AL202" s="204"/>
      <c r="AM202" s="204"/>
      <c r="AN202" s="204"/>
      <c r="AO202" s="204"/>
      <c r="AP202" s="204"/>
      <c r="AQ202" s="204"/>
      <c r="AR202" s="204"/>
      <c r="AS202" s="204"/>
      <c r="AT202" s="204"/>
      <c r="AU202" s="204"/>
      <c r="AV202" s="204"/>
      <c r="AW202" s="204"/>
      <c r="AX202" s="204"/>
      <c r="AY202" s="204"/>
      <c r="AZ202" s="204"/>
      <c r="BA202" s="204"/>
      <c r="BB202" s="204"/>
      <c r="BC202" s="204"/>
      <c r="BD202" s="204"/>
      <c r="BE202" s="204"/>
      <c r="BF202" s="204"/>
      <c r="BG202" s="204"/>
      <c r="BH202" s="204"/>
      <c r="BI202" s="204"/>
      <c r="BJ202" s="204"/>
      <c r="BK202" s="204"/>
      <c r="BL202" s="204"/>
      <c r="BM202" s="204"/>
      <c r="BN202" s="204"/>
      <c r="BO202" s="204"/>
      <c r="BP202" s="204"/>
      <c r="BQ202" s="204"/>
      <c r="BR202" s="204"/>
      <c r="BS202" s="204"/>
      <c r="BT202" s="204"/>
      <c r="BU202" s="204"/>
      <c r="BV202" s="204"/>
      <c r="BW202" s="204"/>
      <c r="BX202" s="204"/>
      <c r="BY202" s="204"/>
      <c r="BZ202" s="204"/>
      <c r="CA202" s="204"/>
      <c r="CB202" s="204"/>
      <c r="CC202" s="204"/>
      <c r="CD202" s="204"/>
      <c r="CE202" s="204"/>
      <c r="CF202" s="204"/>
      <c r="CG202" s="204"/>
      <c r="CH202" s="204"/>
      <c r="CI202" s="204"/>
      <c r="CJ202" s="204"/>
      <c r="CK202" s="204"/>
      <c r="CL202" s="204"/>
      <c r="CM202" s="204"/>
      <c r="CN202" s="204"/>
      <c r="CO202" s="204"/>
      <c r="CP202" s="204"/>
      <c r="CQ202" s="204"/>
      <c r="CR202" s="204"/>
      <c r="CS202" s="204"/>
      <c r="CT202" s="204"/>
      <c r="CU202" s="204"/>
      <c r="CV202" s="204"/>
      <c r="CW202" s="204"/>
      <c r="CX202" s="204"/>
      <c r="CY202" s="204"/>
      <c r="CZ202" s="204"/>
      <c r="DA202" s="204"/>
      <c r="DB202" s="204"/>
      <c r="DC202" s="204"/>
      <c r="DD202" s="204"/>
      <c r="DE202" s="204"/>
      <c r="DF202" s="204"/>
      <c r="DG202" s="204"/>
      <c r="DH202" s="204"/>
      <c r="DI202" s="204"/>
      <c r="DJ202" s="204"/>
      <c r="DK202" s="204"/>
      <c r="DL202" s="204"/>
      <c r="DM202" s="204"/>
      <c r="DN202" s="204"/>
      <c r="DO202" s="204"/>
      <c r="DP202" s="204"/>
      <c r="DQ202" s="204"/>
      <c r="DR202" s="204"/>
      <c r="DS202" s="204"/>
      <c r="DT202" s="204"/>
      <c r="DU202" s="204"/>
      <c r="DV202" s="204"/>
      <c r="DW202" s="204"/>
      <c r="DX202" s="204"/>
      <c r="DY202" s="204"/>
      <c r="DZ202" s="204"/>
      <c r="EA202" s="204"/>
      <c r="EB202" s="204"/>
      <c r="EC202" s="204"/>
      <c r="ED202" s="204"/>
      <c r="EE202" s="204"/>
      <c r="EF202" s="204"/>
      <c r="EG202" s="204"/>
      <c r="EH202" s="204"/>
      <c r="EI202" s="204"/>
      <c r="EJ202" s="204"/>
      <c r="EK202" s="204"/>
      <c r="EL202" s="204"/>
    </row>
    <row r="203" spans="1:142" s="205" customFormat="1" x14ac:dyDescent="0.3">
      <c r="A203" s="965"/>
      <c r="B203" s="971"/>
      <c r="C203" s="971"/>
      <c r="D203" s="972"/>
      <c r="E203" s="973"/>
      <c r="F203" s="968"/>
      <c r="G203" s="969"/>
      <c r="H203" s="965"/>
      <c r="I203" s="965"/>
      <c r="J203" s="970"/>
      <c r="K203" s="204"/>
      <c r="L203" s="204"/>
      <c r="M203" s="204"/>
      <c r="N203" s="204"/>
      <c r="O203" s="204"/>
      <c r="P203" s="204"/>
      <c r="Q203" s="204"/>
      <c r="R203" s="204"/>
      <c r="S203" s="204"/>
      <c r="T203" s="204"/>
      <c r="U203" s="204"/>
      <c r="V203" s="204"/>
      <c r="W203" s="204"/>
      <c r="X203" s="204"/>
      <c r="Y203" s="204"/>
      <c r="Z203" s="204"/>
      <c r="AA203" s="204"/>
      <c r="AB203" s="204"/>
      <c r="AC203" s="204"/>
      <c r="AD203" s="204"/>
      <c r="AE203" s="204"/>
      <c r="AF203" s="204"/>
      <c r="AG203" s="204"/>
      <c r="AH203" s="204"/>
      <c r="AI203" s="204"/>
      <c r="AJ203" s="204"/>
      <c r="AK203" s="204"/>
      <c r="AL203" s="204"/>
      <c r="AM203" s="204"/>
      <c r="AN203" s="204"/>
      <c r="AO203" s="204"/>
      <c r="AP203" s="204"/>
      <c r="AQ203" s="204"/>
      <c r="AR203" s="204"/>
      <c r="AS203" s="204"/>
      <c r="AT203" s="204"/>
      <c r="AU203" s="204"/>
      <c r="AV203" s="204"/>
      <c r="AW203" s="204"/>
      <c r="AX203" s="204"/>
      <c r="AY203" s="204"/>
      <c r="AZ203" s="204"/>
      <c r="BA203" s="204"/>
      <c r="BB203" s="204"/>
      <c r="BC203" s="204"/>
      <c r="BD203" s="204"/>
      <c r="BE203" s="204"/>
      <c r="BF203" s="204"/>
      <c r="BG203" s="204"/>
      <c r="BH203" s="204"/>
      <c r="BI203" s="204"/>
      <c r="BJ203" s="204"/>
      <c r="BK203" s="204"/>
      <c r="BL203" s="204"/>
      <c r="BM203" s="204"/>
      <c r="BN203" s="204"/>
      <c r="BO203" s="204"/>
      <c r="BP203" s="204"/>
      <c r="BQ203" s="204"/>
      <c r="BR203" s="204"/>
      <c r="BS203" s="204"/>
      <c r="BT203" s="204"/>
      <c r="BU203" s="204"/>
      <c r="BV203" s="204"/>
      <c r="BW203" s="204"/>
      <c r="BX203" s="204"/>
      <c r="BY203" s="204"/>
      <c r="BZ203" s="204"/>
      <c r="CA203" s="204"/>
      <c r="CB203" s="204"/>
      <c r="CC203" s="204"/>
      <c r="CD203" s="204"/>
      <c r="CE203" s="204"/>
      <c r="CF203" s="204"/>
      <c r="CG203" s="204"/>
      <c r="CH203" s="204"/>
      <c r="CI203" s="204"/>
      <c r="CJ203" s="204"/>
      <c r="CK203" s="204"/>
      <c r="CL203" s="204"/>
      <c r="CM203" s="204"/>
      <c r="CN203" s="204"/>
      <c r="CO203" s="204"/>
      <c r="CP203" s="204"/>
      <c r="CQ203" s="204"/>
      <c r="CR203" s="204"/>
      <c r="CS203" s="204"/>
      <c r="CT203" s="204"/>
      <c r="CU203" s="204"/>
      <c r="CV203" s="204"/>
      <c r="CW203" s="204"/>
      <c r="CX203" s="204"/>
      <c r="CY203" s="204"/>
      <c r="CZ203" s="204"/>
      <c r="DA203" s="204"/>
      <c r="DB203" s="204"/>
      <c r="DC203" s="204"/>
      <c r="DD203" s="204"/>
      <c r="DE203" s="204"/>
      <c r="DF203" s="204"/>
      <c r="DG203" s="204"/>
      <c r="DH203" s="204"/>
      <c r="DI203" s="204"/>
      <c r="DJ203" s="204"/>
      <c r="DK203" s="204"/>
      <c r="DL203" s="204"/>
      <c r="DM203" s="204"/>
      <c r="DN203" s="204"/>
      <c r="DO203" s="204"/>
      <c r="DP203" s="204"/>
      <c r="DQ203" s="204"/>
      <c r="DR203" s="204"/>
      <c r="DS203" s="204"/>
      <c r="DT203" s="204"/>
      <c r="DU203" s="204"/>
      <c r="DV203" s="204"/>
      <c r="DW203" s="204"/>
      <c r="DX203" s="204"/>
      <c r="DY203" s="204"/>
      <c r="DZ203" s="204"/>
      <c r="EA203" s="204"/>
      <c r="EB203" s="204"/>
      <c r="EC203" s="204"/>
      <c r="ED203" s="204"/>
      <c r="EE203" s="204"/>
      <c r="EF203" s="204"/>
      <c r="EG203" s="204"/>
      <c r="EH203" s="204"/>
      <c r="EI203" s="204"/>
      <c r="EJ203" s="204"/>
      <c r="EK203" s="204"/>
      <c r="EL203" s="204"/>
    </row>
    <row r="204" spans="1:142" s="205" customFormat="1" x14ac:dyDescent="0.3">
      <c r="A204" s="965"/>
      <c r="B204" s="971"/>
      <c r="C204" s="971"/>
      <c r="D204" s="972"/>
      <c r="E204" s="973"/>
      <c r="F204" s="968"/>
      <c r="G204" s="969"/>
      <c r="H204" s="965"/>
      <c r="I204" s="965"/>
      <c r="J204" s="970"/>
      <c r="K204" s="204"/>
      <c r="L204" s="204"/>
      <c r="M204" s="204"/>
      <c r="N204" s="204"/>
      <c r="O204" s="204"/>
      <c r="P204" s="204"/>
      <c r="Q204" s="204"/>
      <c r="R204" s="204"/>
      <c r="S204" s="204"/>
      <c r="T204" s="204"/>
      <c r="U204" s="204"/>
      <c r="V204" s="204"/>
      <c r="W204" s="204"/>
      <c r="X204" s="204"/>
      <c r="Y204" s="204"/>
      <c r="Z204" s="204"/>
      <c r="AA204" s="204"/>
      <c r="AB204" s="204"/>
      <c r="AC204" s="204"/>
      <c r="AD204" s="204"/>
      <c r="AE204" s="204"/>
      <c r="AF204" s="204"/>
      <c r="AG204" s="204"/>
      <c r="AH204" s="204"/>
      <c r="AI204" s="204"/>
      <c r="AJ204" s="204"/>
      <c r="AK204" s="204"/>
      <c r="AL204" s="204"/>
      <c r="AM204" s="204"/>
      <c r="AN204" s="204"/>
      <c r="AO204" s="204"/>
      <c r="AP204" s="204"/>
      <c r="AQ204" s="204"/>
      <c r="AR204" s="204"/>
      <c r="AS204" s="204"/>
      <c r="AT204" s="204"/>
      <c r="AU204" s="204"/>
      <c r="AV204" s="204"/>
      <c r="AW204" s="204"/>
      <c r="AX204" s="204"/>
      <c r="AY204" s="204"/>
      <c r="AZ204" s="204"/>
      <c r="BA204" s="204"/>
      <c r="BB204" s="204"/>
      <c r="BC204" s="204"/>
      <c r="BD204" s="204"/>
      <c r="BE204" s="204"/>
      <c r="BF204" s="204"/>
      <c r="BG204" s="204"/>
      <c r="BH204" s="204"/>
      <c r="BI204" s="204"/>
      <c r="BJ204" s="204"/>
      <c r="BK204" s="204"/>
      <c r="BL204" s="204"/>
      <c r="BM204" s="204"/>
      <c r="BN204" s="204"/>
      <c r="BO204" s="204"/>
      <c r="BP204" s="204"/>
      <c r="BQ204" s="204"/>
      <c r="BR204" s="204"/>
      <c r="BS204" s="204"/>
      <c r="BT204" s="204"/>
      <c r="BU204" s="204"/>
      <c r="BV204" s="204"/>
      <c r="BW204" s="204"/>
      <c r="BX204" s="204"/>
      <c r="BY204" s="204"/>
      <c r="BZ204" s="204"/>
      <c r="CA204" s="204"/>
      <c r="CB204" s="204"/>
      <c r="CC204" s="204"/>
      <c r="CD204" s="204"/>
      <c r="CE204" s="204"/>
      <c r="CF204" s="204"/>
      <c r="CG204" s="204"/>
      <c r="CH204" s="204"/>
      <c r="CI204" s="204"/>
      <c r="CJ204" s="204"/>
      <c r="CK204" s="204"/>
      <c r="CL204" s="204"/>
      <c r="CM204" s="204"/>
      <c r="CN204" s="204"/>
      <c r="CO204" s="204"/>
      <c r="CP204" s="204"/>
      <c r="CQ204" s="204"/>
      <c r="CR204" s="204"/>
      <c r="CS204" s="204"/>
      <c r="CT204" s="204"/>
      <c r="CU204" s="204"/>
      <c r="CV204" s="204"/>
      <c r="CW204" s="204"/>
      <c r="CX204" s="204"/>
      <c r="CY204" s="204"/>
      <c r="CZ204" s="204"/>
      <c r="DA204" s="204"/>
      <c r="DB204" s="204"/>
      <c r="DC204" s="204"/>
      <c r="DD204" s="204"/>
      <c r="DE204" s="204"/>
      <c r="DF204" s="204"/>
      <c r="DG204" s="204"/>
      <c r="DH204" s="204"/>
      <c r="DI204" s="204"/>
      <c r="DJ204" s="204"/>
      <c r="DK204" s="204"/>
      <c r="DL204" s="204"/>
      <c r="DM204" s="204"/>
      <c r="DN204" s="204"/>
      <c r="DO204" s="204"/>
      <c r="DP204" s="204"/>
      <c r="DQ204" s="204"/>
      <c r="DR204" s="204"/>
      <c r="DS204" s="204"/>
      <c r="DT204" s="204"/>
      <c r="DU204" s="204"/>
      <c r="DV204" s="204"/>
      <c r="DW204" s="204"/>
      <c r="DX204" s="204"/>
      <c r="DY204" s="204"/>
      <c r="DZ204" s="204"/>
      <c r="EA204" s="204"/>
      <c r="EB204" s="204"/>
      <c r="EC204" s="204"/>
      <c r="ED204" s="204"/>
      <c r="EE204" s="204"/>
      <c r="EF204" s="204"/>
      <c r="EG204" s="204"/>
      <c r="EH204" s="204"/>
      <c r="EI204" s="204"/>
      <c r="EJ204" s="204"/>
      <c r="EK204" s="204"/>
      <c r="EL204" s="204"/>
    </row>
    <row r="205" spans="1:142" s="205" customFormat="1" x14ac:dyDescent="0.3">
      <c r="A205" s="965"/>
      <c r="B205" s="971"/>
      <c r="C205" s="971"/>
      <c r="D205" s="972"/>
      <c r="E205" s="973"/>
      <c r="F205" s="968"/>
      <c r="G205" s="969"/>
      <c r="H205" s="965"/>
      <c r="I205" s="965"/>
      <c r="J205" s="970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204"/>
      <c r="AB205" s="204"/>
      <c r="AC205" s="204"/>
      <c r="AD205" s="204"/>
      <c r="AE205" s="204"/>
      <c r="AF205" s="204"/>
      <c r="AG205" s="204"/>
      <c r="AH205" s="204"/>
      <c r="AI205" s="204"/>
      <c r="AJ205" s="204"/>
      <c r="AK205" s="204"/>
      <c r="AL205" s="204"/>
      <c r="AM205" s="204"/>
      <c r="AN205" s="204"/>
      <c r="AO205" s="204"/>
      <c r="AP205" s="204"/>
      <c r="AQ205" s="204"/>
      <c r="AR205" s="204"/>
      <c r="AS205" s="204"/>
      <c r="AT205" s="204"/>
      <c r="AU205" s="204"/>
      <c r="AV205" s="204"/>
      <c r="AW205" s="204"/>
      <c r="AX205" s="204"/>
      <c r="AY205" s="204"/>
      <c r="AZ205" s="204"/>
      <c r="BA205" s="204"/>
      <c r="BB205" s="204"/>
      <c r="BC205" s="204"/>
      <c r="BD205" s="204"/>
      <c r="BE205" s="204"/>
      <c r="BF205" s="204"/>
      <c r="BG205" s="204"/>
      <c r="BH205" s="204"/>
      <c r="BI205" s="204"/>
      <c r="BJ205" s="204"/>
      <c r="BK205" s="204"/>
      <c r="BL205" s="204"/>
      <c r="BM205" s="204"/>
      <c r="BN205" s="204"/>
      <c r="BO205" s="204"/>
      <c r="BP205" s="204"/>
      <c r="BQ205" s="204"/>
      <c r="BR205" s="204"/>
      <c r="BS205" s="204"/>
      <c r="BT205" s="204"/>
      <c r="BU205" s="204"/>
      <c r="BV205" s="204"/>
      <c r="BW205" s="204"/>
      <c r="BX205" s="204"/>
      <c r="BY205" s="204"/>
      <c r="BZ205" s="204"/>
      <c r="CA205" s="204"/>
      <c r="CB205" s="204"/>
      <c r="CC205" s="204"/>
      <c r="CD205" s="204"/>
      <c r="CE205" s="204"/>
      <c r="CF205" s="204"/>
      <c r="CG205" s="204"/>
      <c r="CH205" s="204"/>
      <c r="CI205" s="204"/>
      <c r="CJ205" s="204"/>
      <c r="CK205" s="204"/>
      <c r="CL205" s="204"/>
      <c r="CM205" s="204"/>
      <c r="CN205" s="204"/>
      <c r="CO205" s="204"/>
      <c r="CP205" s="204"/>
      <c r="CQ205" s="204"/>
      <c r="CR205" s="204"/>
      <c r="CS205" s="204"/>
      <c r="CT205" s="204"/>
      <c r="CU205" s="204"/>
      <c r="CV205" s="204"/>
      <c r="CW205" s="204"/>
      <c r="CX205" s="204"/>
      <c r="CY205" s="204"/>
      <c r="CZ205" s="204"/>
      <c r="DA205" s="204"/>
      <c r="DB205" s="204"/>
      <c r="DC205" s="204"/>
      <c r="DD205" s="204"/>
      <c r="DE205" s="204"/>
      <c r="DF205" s="204"/>
      <c r="DG205" s="204"/>
      <c r="DH205" s="204"/>
      <c r="DI205" s="204"/>
      <c r="DJ205" s="204"/>
      <c r="DK205" s="204"/>
      <c r="DL205" s="204"/>
      <c r="DM205" s="204"/>
      <c r="DN205" s="204"/>
      <c r="DO205" s="204"/>
      <c r="DP205" s="204"/>
      <c r="DQ205" s="204"/>
      <c r="DR205" s="204"/>
      <c r="DS205" s="204"/>
      <c r="DT205" s="204"/>
      <c r="DU205" s="204"/>
      <c r="DV205" s="204"/>
      <c r="DW205" s="204"/>
      <c r="DX205" s="204"/>
      <c r="DY205" s="204"/>
      <c r="DZ205" s="204"/>
      <c r="EA205" s="204"/>
      <c r="EB205" s="204"/>
      <c r="EC205" s="204"/>
      <c r="ED205" s="204"/>
      <c r="EE205" s="204"/>
      <c r="EF205" s="204"/>
      <c r="EG205" s="204"/>
      <c r="EH205" s="204"/>
      <c r="EI205" s="204"/>
      <c r="EJ205" s="204"/>
      <c r="EK205" s="204"/>
      <c r="EL205" s="204"/>
    </row>
    <row r="206" spans="1:142" s="205" customFormat="1" x14ac:dyDescent="0.3">
      <c r="A206" s="965"/>
      <c r="B206" s="971"/>
      <c r="C206" s="971"/>
      <c r="D206" s="972"/>
      <c r="E206" s="973"/>
      <c r="F206" s="968"/>
      <c r="G206" s="969"/>
      <c r="H206" s="965"/>
      <c r="I206" s="965"/>
      <c r="J206" s="970"/>
      <c r="K206" s="204"/>
      <c r="L206" s="204"/>
      <c r="M206" s="204"/>
      <c r="N206" s="204"/>
      <c r="O206" s="204"/>
      <c r="P206" s="204"/>
      <c r="Q206" s="204"/>
      <c r="R206" s="204"/>
      <c r="S206" s="204"/>
      <c r="T206" s="204"/>
      <c r="U206" s="204"/>
      <c r="V206" s="204"/>
      <c r="W206" s="204"/>
      <c r="X206" s="204"/>
      <c r="Y206" s="204"/>
      <c r="Z206" s="204"/>
      <c r="AA206" s="204"/>
      <c r="AB206" s="204"/>
      <c r="AC206" s="204"/>
      <c r="AD206" s="204"/>
      <c r="AE206" s="204"/>
      <c r="AF206" s="204"/>
      <c r="AG206" s="204"/>
      <c r="AH206" s="204"/>
      <c r="AI206" s="204"/>
      <c r="AJ206" s="204"/>
      <c r="AK206" s="204"/>
      <c r="AL206" s="204"/>
      <c r="AM206" s="204"/>
      <c r="AN206" s="204"/>
      <c r="AO206" s="204"/>
      <c r="AP206" s="204"/>
      <c r="AQ206" s="204"/>
      <c r="AR206" s="204"/>
      <c r="AS206" s="204"/>
      <c r="AT206" s="204"/>
      <c r="AU206" s="204"/>
      <c r="AV206" s="204"/>
      <c r="AW206" s="204"/>
      <c r="AX206" s="204"/>
      <c r="AY206" s="204"/>
      <c r="AZ206" s="204"/>
      <c r="BA206" s="204"/>
      <c r="BB206" s="204"/>
      <c r="BC206" s="204"/>
      <c r="BD206" s="204"/>
      <c r="BE206" s="204"/>
      <c r="BF206" s="204"/>
      <c r="BG206" s="204"/>
      <c r="BH206" s="204"/>
      <c r="BI206" s="204"/>
      <c r="BJ206" s="204"/>
      <c r="BK206" s="204"/>
      <c r="BL206" s="204"/>
      <c r="BM206" s="204"/>
      <c r="BN206" s="204"/>
      <c r="BO206" s="204"/>
      <c r="BP206" s="204"/>
      <c r="BQ206" s="204"/>
      <c r="BR206" s="204"/>
      <c r="BS206" s="204"/>
      <c r="BT206" s="204"/>
      <c r="BU206" s="204"/>
      <c r="BV206" s="204"/>
      <c r="BW206" s="204"/>
      <c r="BX206" s="204"/>
      <c r="BY206" s="204"/>
      <c r="BZ206" s="204"/>
      <c r="CA206" s="204"/>
      <c r="CB206" s="204"/>
      <c r="CC206" s="204"/>
      <c r="CD206" s="204"/>
      <c r="CE206" s="204"/>
      <c r="CF206" s="204"/>
      <c r="CG206" s="204"/>
      <c r="CH206" s="204"/>
      <c r="CI206" s="204"/>
      <c r="CJ206" s="204"/>
      <c r="CK206" s="204"/>
      <c r="CL206" s="204"/>
      <c r="CM206" s="204"/>
      <c r="CN206" s="204"/>
      <c r="CO206" s="204"/>
      <c r="CP206" s="204"/>
      <c r="CQ206" s="204"/>
      <c r="CR206" s="204"/>
      <c r="CS206" s="204"/>
      <c r="CT206" s="204"/>
      <c r="CU206" s="204"/>
      <c r="CV206" s="204"/>
      <c r="CW206" s="204"/>
      <c r="CX206" s="204"/>
      <c r="CY206" s="204"/>
      <c r="CZ206" s="204"/>
      <c r="DA206" s="204"/>
      <c r="DB206" s="204"/>
      <c r="DC206" s="204"/>
      <c r="DD206" s="204"/>
      <c r="DE206" s="204"/>
      <c r="DF206" s="204"/>
      <c r="DG206" s="204"/>
      <c r="DH206" s="204"/>
      <c r="DI206" s="204"/>
      <c r="DJ206" s="204"/>
      <c r="DK206" s="204"/>
      <c r="DL206" s="204"/>
      <c r="DM206" s="204"/>
      <c r="DN206" s="204"/>
      <c r="DO206" s="204"/>
      <c r="DP206" s="204"/>
      <c r="DQ206" s="204"/>
      <c r="DR206" s="204"/>
      <c r="DS206" s="204"/>
      <c r="DT206" s="204"/>
      <c r="DU206" s="204"/>
      <c r="DV206" s="204"/>
      <c r="DW206" s="204"/>
      <c r="DX206" s="204"/>
      <c r="DY206" s="204"/>
      <c r="DZ206" s="204"/>
      <c r="EA206" s="204"/>
      <c r="EB206" s="204"/>
      <c r="EC206" s="204"/>
      <c r="ED206" s="204"/>
      <c r="EE206" s="204"/>
      <c r="EF206" s="204"/>
      <c r="EG206" s="204"/>
      <c r="EH206" s="204"/>
      <c r="EI206" s="204"/>
      <c r="EJ206" s="204"/>
      <c r="EK206" s="204"/>
      <c r="EL206" s="204"/>
    </row>
    <row r="207" spans="1:142" s="205" customFormat="1" x14ac:dyDescent="0.3">
      <c r="A207" s="965"/>
      <c r="B207" s="971"/>
      <c r="C207" s="971"/>
      <c r="D207" s="972"/>
      <c r="E207" s="973"/>
      <c r="F207" s="968"/>
      <c r="G207" s="969"/>
      <c r="H207" s="965"/>
      <c r="I207" s="965"/>
      <c r="J207" s="970"/>
      <c r="K207" s="204"/>
      <c r="L207" s="204"/>
      <c r="M207" s="204"/>
      <c r="N207" s="204"/>
      <c r="O207" s="204"/>
      <c r="P207" s="204"/>
      <c r="Q207" s="204"/>
      <c r="R207" s="204"/>
      <c r="S207" s="204"/>
      <c r="T207" s="204"/>
      <c r="U207" s="204"/>
      <c r="V207" s="204"/>
      <c r="W207" s="204"/>
      <c r="X207" s="204"/>
      <c r="Y207" s="204"/>
      <c r="Z207" s="204"/>
      <c r="AA207" s="204"/>
      <c r="AB207" s="204"/>
      <c r="AC207" s="204"/>
      <c r="AD207" s="204"/>
      <c r="AE207" s="204"/>
      <c r="AF207" s="204"/>
      <c r="AG207" s="204"/>
      <c r="AH207" s="204"/>
      <c r="AI207" s="204"/>
      <c r="AJ207" s="204"/>
      <c r="AK207" s="204"/>
      <c r="AL207" s="204"/>
      <c r="AM207" s="204"/>
      <c r="AN207" s="204"/>
      <c r="AO207" s="204"/>
      <c r="AP207" s="204"/>
      <c r="AQ207" s="204"/>
      <c r="AR207" s="204"/>
      <c r="AS207" s="204"/>
      <c r="AT207" s="204"/>
      <c r="AU207" s="204"/>
      <c r="AV207" s="204"/>
      <c r="AW207" s="204"/>
      <c r="AX207" s="204"/>
      <c r="AY207" s="204"/>
      <c r="AZ207" s="204"/>
      <c r="BA207" s="204"/>
      <c r="BB207" s="204"/>
      <c r="BC207" s="204"/>
      <c r="BD207" s="204"/>
      <c r="BE207" s="204"/>
      <c r="BF207" s="204"/>
      <c r="BG207" s="204"/>
      <c r="BH207" s="204"/>
      <c r="BI207" s="204"/>
      <c r="BJ207" s="204"/>
      <c r="BK207" s="204"/>
      <c r="BL207" s="204"/>
      <c r="BM207" s="204"/>
      <c r="BN207" s="204"/>
      <c r="BO207" s="204"/>
      <c r="BP207" s="204"/>
      <c r="BQ207" s="204"/>
      <c r="BR207" s="204"/>
      <c r="BS207" s="204"/>
      <c r="BT207" s="204"/>
      <c r="BU207" s="204"/>
      <c r="BV207" s="204"/>
      <c r="BW207" s="204"/>
      <c r="BX207" s="204"/>
      <c r="BY207" s="204"/>
      <c r="BZ207" s="204"/>
      <c r="CA207" s="204"/>
      <c r="CB207" s="204"/>
      <c r="CC207" s="204"/>
      <c r="CD207" s="204"/>
      <c r="CE207" s="204"/>
      <c r="CF207" s="204"/>
      <c r="CG207" s="204"/>
      <c r="CH207" s="204"/>
      <c r="CI207" s="204"/>
      <c r="CJ207" s="204"/>
      <c r="CK207" s="204"/>
      <c r="CL207" s="204"/>
      <c r="CM207" s="204"/>
      <c r="CN207" s="204"/>
      <c r="CO207" s="204"/>
      <c r="CP207" s="204"/>
      <c r="CQ207" s="204"/>
      <c r="CR207" s="204"/>
      <c r="CS207" s="204"/>
      <c r="CT207" s="204"/>
      <c r="CU207" s="204"/>
      <c r="CV207" s="204"/>
      <c r="CW207" s="204"/>
      <c r="CX207" s="204"/>
      <c r="CY207" s="204"/>
      <c r="CZ207" s="204"/>
      <c r="DA207" s="204"/>
      <c r="DB207" s="204"/>
      <c r="DC207" s="204"/>
      <c r="DD207" s="204"/>
      <c r="DE207" s="204"/>
      <c r="DF207" s="204"/>
      <c r="DG207" s="204"/>
      <c r="DH207" s="204"/>
      <c r="DI207" s="204"/>
      <c r="DJ207" s="204"/>
      <c r="DK207" s="204"/>
      <c r="DL207" s="204"/>
      <c r="DM207" s="204"/>
      <c r="DN207" s="204"/>
      <c r="DO207" s="204"/>
      <c r="DP207" s="204"/>
      <c r="DQ207" s="204"/>
      <c r="DR207" s="204"/>
      <c r="DS207" s="204"/>
      <c r="DT207" s="204"/>
      <c r="DU207" s="204"/>
      <c r="DV207" s="204"/>
      <c r="DW207" s="204"/>
      <c r="DX207" s="204"/>
      <c r="DY207" s="204"/>
      <c r="DZ207" s="204"/>
      <c r="EA207" s="204"/>
      <c r="EB207" s="204"/>
      <c r="EC207" s="204"/>
      <c r="ED207" s="204"/>
      <c r="EE207" s="204"/>
      <c r="EF207" s="204"/>
      <c r="EG207" s="204"/>
      <c r="EH207" s="204"/>
      <c r="EI207" s="204"/>
      <c r="EJ207" s="204"/>
      <c r="EK207" s="204"/>
      <c r="EL207" s="204"/>
    </row>
    <row r="208" spans="1:142" s="205" customFormat="1" x14ac:dyDescent="0.3">
      <c r="A208" s="965"/>
      <c r="B208" s="971"/>
      <c r="C208" s="971"/>
      <c r="D208" s="972"/>
      <c r="E208" s="973"/>
      <c r="F208" s="968"/>
      <c r="G208" s="969"/>
      <c r="H208" s="965"/>
      <c r="I208" s="965"/>
      <c r="J208" s="970"/>
      <c r="K208" s="204"/>
      <c r="L208" s="204"/>
      <c r="M208" s="204"/>
      <c r="N208" s="204"/>
      <c r="O208" s="204"/>
      <c r="P208" s="204"/>
      <c r="Q208" s="204"/>
      <c r="R208" s="204"/>
      <c r="S208" s="204"/>
      <c r="T208" s="204"/>
      <c r="U208" s="204"/>
      <c r="V208" s="204"/>
      <c r="W208" s="204"/>
      <c r="X208" s="204"/>
      <c r="Y208" s="204"/>
      <c r="Z208" s="204"/>
      <c r="AA208" s="204"/>
      <c r="AB208" s="204"/>
      <c r="AC208" s="204"/>
      <c r="AD208" s="204"/>
      <c r="AE208" s="204"/>
      <c r="AF208" s="204"/>
      <c r="AG208" s="204"/>
      <c r="AH208" s="204"/>
      <c r="AI208" s="204"/>
      <c r="AJ208" s="204"/>
      <c r="AK208" s="204"/>
      <c r="AL208" s="204"/>
      <c r="AM208" s="204"/>
      <c r="AN208" s="204"/>
      <c r="AO208" s="204"/>
      <c r="AP208" s="204"/>
      <c r="AQ208" s="204"/>
      <c r="AR208" s="204"/>
      <c r="AS208" s="204"/>
      <c r="AT208" s="204"/>
      <c r="AU208" s="204"/>
      <c r="AV208" s="204"/>
      <c r="AW208" s="204"/>
      <c r="AX208" s="204"/>
      <c r="AY208" s="204"/>
      <c r="AZ208" s="204"/>
      <c r="BA208" s="204"/>
      <c r="BB208" s="204"/>
      <c r="BC208" s="204"/>
      <c r="BD208" s="204"/>
      <c r="BE208" s="204"/>
      <c r="BF208" s="204"/>
      <c r="BG208" s="204"/>
      <c r="BH208" s="204"/>
      <c r="BI208" s="204"/>
      <c r="BJ208" s="204"/>
      <c r="BK208" s="204"/>
      <c r="BL208" s="204"/>
      <c r="BM208" s="204"/>
      <c r="BN208" s="204"/>
      <c r="BO208" s="204"/>
      <c r="BP208" s="204"/>
      <c r="BQ208" s="204"/>
      <c r="BR208" s="204"/>
      <c r="BS208" s="204"/>
      <c r="BT208" s="204"/>
      <c r="BU208" s="204"/>
      <c r="BV208" s="204"/>
      <c r="BW208" s="204"/>
      <c r="BX208" s="204"/>
      <c r="BY208" s="204"/>
      <c r="BZ208" s="204"/>
      <c r="CA208" s="204"/>
      <c r="CB208" s="204"/>
      <c r="CC208" s="204"/>
      <c r="CD208" s="204"/>
      <c r="CE208" s="204"/>
      <c r="CF208" s="204"/>
      <c r="CG208" s="204"/>
      <c r="CH208" s="204"/>
      <c r="CI208" s="204"/>
      <c r="CJ208" s="204"/>
      <c r="CK208" s="204"/>
      <c r="CL208" s="204"/>
      <c r="CM208" s="204"/>
      <c r="CN208" s="204"/>
      <c r="CO208" s="204"/>
      <c r="CP208" s="204"/>
      <c r="CQ208" s="204"/>
      <c r="CR208" s="204"/>
      <c r="CS208" s="204"/>
      <c r="CT208" s="204"/>
      <c r="CU208" s="204"/>
      <c r="CV208" s="204"/>
      <c r="CW208" s="204"/>
      <c r="CX208" s="204"/>
      <c r="CY208" s="204"/>
      <c r="CZ208" s="204"/>
      <c r="DA208" s="204"/>
      <c r="DB208" s="204"/>
      <c r="DC208" s="204"/>
      <c r="DD208" s="204"/>
      <c r="DE208" s="204"/>
      <c r="DF208" s="204"/>
      <c r="DG208" s="204"/>
      <c r="DH208" s="204"/>
      <c r="DI208" s="204"/>
      <c r="DJ208" s="204"/>
      <c r="DK208" s="204"/>
      <c r="DL208" s="204"/>
      <c r="DM208" s="204"/>
      <c r="DN208" s="204"/>
      <c r="DO208" s="204"/>
      <c r="DP208" s="204"/>
      <c r="DQ208" s="204"/>
      <c r="DR208" s="204"/>
      <c r="DS208" s="204"/>
      <c r="DT208" s="204"/>
      <c r="DU208" s="204"/>
      <c r="DV208" s="204"/>
      <c r="DW208" s="204"/>
      <c r="DX208" s="204"/>
      <c r="DY208" s="204"/>
      <c r="DZ208" s="204"/>
      <c r="EA208" s="204"/>
      <c r="EB208" s="204"/>
      <c r="EC208" s="204"/>
      <c r="ED208" s="204"/>
      <c r="EE208" s="204"/>
      <c r="EF208" s="204"/>
      <c r="EG208" s="204"/>
      <c r="EH208" s="204"/>
      <c r="EI208" s="204"/>
      <c r="EJ208" s="204"/>
      <c r="EK208" s="204"/>
      <c r="EL208" s="204"/>
    </row>
    <row r="209" spans="1:142" s="205" customFormat="1" x14ac:dyDescent="0.3">
      <c r="A209" s="965"/>
      <c r="B209" s="971"/>
      <c r="C209" s="971"/>
      <c r="D209" s="972"/>
      <c r="E209" s="973"/>
      <c r="F209" s="968"/>
      <c r="G209" s="969"/>
      <c r="H209" s="965"/>
      <c r="I209" s="965"/>
      <c r="J209" s="970"/>
      <c r="K209" s="204"/>
      <c r="L209" s="204"/>
      <c r="M209" s="204"/>
      <c r="N209" s="204"/>
      <c r="O209" s="204"/>
      <c r="P209" s="204"/>
      <c r="Q209" s="204"/>
      <c r="R209" s="204"/>
      <c r="S209" s="204"/>
      <c r="T209" s="204"/>
      <c r="U209" s="204"/>
      <c r="V209" s="204"/>
      <c r="W209" s="204"/>
      <c r="X209" s="204"/>
      <c r="Y209" s="204"/>
      <c r="Z209" s="204"/>
      <c r="AA209" s="204"/>
      <c r="AB209" s="204"/>
      <c r="AC209" s="204"/>
      <c r="AD209" s="204"/>
      <c r="AE209" s="204"/>
      <c r="AF209" s="204"/>
      <c r="AG209" s="204"/>
      <c r="AH209" s="204"/>
      <c r="AI209" s="204"/>
      <c r="AJ209" s="204"/>
      <c r="AK209" s="204"/>
      <c r="AL209" s="204"/>
      <c r="AM209" s="204"/>
      <c r="AN209" s="204"/>
      <c r="AO209" s="204"/>
      <c r="AP209" s="204"/>
      <c r="AQ209" s="204"/>
      <c r="AR209" s="204"/>
      <c r="AS209" s="204"/>
      <c r="AT209" s="204"/>
      <c r="AU209" s="204"/>
      <c r="AV209" s="204"/>
      <c r="AW209" s="204"/>
      <c r="AX209" s="204"/>
      <c r="AY209" s="204"/>
      <c r="AZ209" s="204"/>
      <c r="BA209" s="204"/>
      <c r="BB209" s="204"/>
      <c r="BC209" s="204"/>
      <c r="BD209" s="204"/>
      <c r="BE209" s="204"/>
      <c r="BF209" s="204"/>
      <c r="BG209" s="204"/>
      <c r="BH209" s="204"/>
      <c r="BI209" s="204"/>
      <c r="BJ209" s="204"/>
      <c r="BK209" s="204"/>
      <c r="BL209" s="204"/>
      <c r="BM209" s="204"/>
      <c r="BN209" s="204"/>
      <c r="BO209" s="204"/>
      <c r="BP209" s="204"/>
      <c r="BQ209" s="204"/>
      <c r="BR209" s="204"/>
      <c r="BS209" s="204"/>
      <c r="BT209" s="204"/>
      <c r="BU209" s="204"/>
      <c r="BV209" s="204"/>
      <c r="BW209" s="204"/>
      <c r="BX209" s="204"/>
      <c r="BY209" s="204"/>
      <c r="BZ209" s="204"/>
      <c r="CA209" s="204"/>
      <c r="CB209" s="204"/>
      <c r="CC209" s="204"/>
      <c r="CD209" s="204"/>
      <c r="CE209" s="204"/>
      <c r="CF209" s="204"/>
      <c r="CG209" s="204"/>
      <c r="CH209" s="204"/>
      <c r="CI209" s="204"/>
      <c r="CJ209" s="204"/>
      <c r="CK209" s="204"/>
      <c r="CL209" s="204"/>
      <c r="CM209" s="204"/>
      <c r="CN209" s="204"/>
      <c r="CO209" s="204"/>
      <c r="CP209" s="204"/>
      <c r="CQ209" s="204"/>
      <c r="CR209" s="204"/>
      <c r="CS209" s="204"/>
      <c r="CT209" s="204"/>
      <c r="CU209" s="204"/>
      <c r="CV209" s="204"/>
      <c r="CW209" s="204"/>
      <c r="CX209" s="204"/>
      <c r="CY209" s="204"/>
      <c r="CZ209" s="204"/>
      <c r="DA209" s="204"/>
      <c r="DB209" s="204"/>
      <c r="DC209" s="204"/>
      <c r="DD209" s="204"/>
      <c r="DE209" s="204"/>
      <c r="DF209" s="204"/>
      <c r="DG209" s="204"/>
      <c r="DH209" s="204"/>
      <c r="DI209" s="204"/>
      <c r="DJ209" s="204"/>
      <c r="DK209" s="204"/>
      <c r="DL209" s="204"/>
      <c r="DM209" s="204"/>
      <c r="DN209" s="204"/>
      <c r="DO209" s="204"/>
      <c r="DP209" s="204"/>
      <c r="DQ209" s="204"/>
      <c r="DR209" s="204"/>
      <c r="DS209" s="204"/>
      <c r="DT209" s="204"/>
      <c r="DU209" s="204"/>
      <c r="DV209" s="204"/>
      <c r="DW209" s="204"/>
      <c r="DX209" s="204"/>
      <c r="DY209" s="204"/>
      <c r="DZ209" s="204"/>
      <c r="EA209" s="204"/>
      <c r="EB209" s="204"/>
      <c r="EC209" s="204"/>
      <c r="ED209" s="204"/>
      <c r="EE209" s="204"/>
      <c r="EF209" s="204"/>
      <c r="EG209" s="204"/>
      <c r="EH209" s="204"/>
      <c r="EI209" s="204"/>
      <c r="EJ209" s="204"/>
      <c r="EK209" s="204"/>
      <c r="EL209" s="204"/>
    </row>
    <row r="210" spans="1:142" s="205" customFormat="1" x14ac:dyDescent="0.3">
      <c r="A210" s="965"/>
      <c r="B210" s="971"/>
      <c r="C210" s="971"/>
      <c r="D210" s="972"/>
      <c r="E210" s="973"/>
      <c r="F210" s="968"/>
      <c r="G210" s="969"/>
      <c r="H210" s="965"/>
      <c r="I210" s="965"/>
      <c r="J210" s="970"/>
      <c r="K210" s="204"/>
      <c r="L210" s="204"/>
      <c r="M210" s="204"/>
      <c r="N210" s="204"/>
      <c r="O210" s="204"/>
      <c r="P210" s="204"/>
      <c r="Q210" s="204"/>
      <c r="R210" s="204"/>
      <c r="S210" s="204"/>
      <c r="T210" s="204"/>
      <c r="U210" s="204"/>
      <c r="V210" s="204"/>
      <c r="W210" s="204"/>
      <c r="X210" s="204"/>
      <c r="Y210" s="204"/>
      <c r="Z210" s="204"/>
      <c r="AA210" s="204"/>
      <c r="AB210" s="204"/>
      <c r="AC210" s="204"/>
      <c r="AD210" s="204"/>
      <c r="AE210" s="204"/>
      <c r="AF210" s="204"/>
      <c r="AG210" s="204"/>
      <c r="AH210" s="204"/>
      <c r="AI210" s="204"/>
      <c r="AJ210" s="204"/>
      <c r="AK210" s="204"/>
      <c r="AL210" s="204"/>
      <c r="AM210" s="204"/>
      <c r="AN210" s="204"/>
      <c r="AO210" s="204"/>
      <c r="AP210" s="204"/>
      <c r="AQ210" s="204"/>
      <c r="AR210" s="204"/>
      <c r="AS210" s="204"/>
      <c r="AT210" s="204"/>
      <c r="AU210" s="204"/>
      <c r="AV210" s="204"/>
      <c r="AW210" s="204"/>
      <c r="AX210" s="204"/>
      <c r="AY210" s="204"/>
      <c r="AZ210" s="204"/>
      <c r="BA210" s="204"/>
      <c r="BB210" s="204"/>
      <c r="BC210" s="204"/>
      <c r="BD210" s="204"/>
      <c r="BE210" s="204"/>
      <c r="BF210" s="204"/>
      <c r="BG210" s="204"/>
      <c r="BH210" s="204"/>
      <c r="BI210" s="204"/>
      <c r="BJ210" s="204"/>
      <c r="BK210" s="204"/>
      <c r="BL210" s="204"/>
      <c r="BM210" s="204"/>
      <c r="BN210" s="204"/>
      <c r="BO210" s="204"/>
      <c r="BP210" s="204"/>
      <c r="BQ210" s="204"/>
      <c r="BR210" s="204"/>
      <c r="BS210" s="204"/>
      <c r="BT210" s="204"/>
      <c r="BU210" s="204"/>
      <c r="BV210" s="204"/>
      <c r="BW210" s="204"/>
      <c r="BX210" s="204"/>
      <c r="BY210" s="204"/>
      <c r="BZ210" s="204"/>
      <c r="CA210" s="204"/>
      <c r="CB210" s="204"/>
      <c r="CC210" s="204"/>
      <c r="CD210" s="204"/>
      <c r="CE210" s="204"/>
      <c r="CF210" s="204"/>
      <c r="CG210" s="204"/>
      <c r="CH210" s="204"/>
      <c r="CI210" s="204"/>
      <c r="CJ210" s="204"/>
      <c r="CK210" s="204"/>
      <c r="CL210" s="204"/>
      <c r="CM210" s="204"/>
      <c r="CN210" s="204"/>
      <c r="CO210" s="204"/>
      <c r="CP210" s="204"/>
      <c r="CQ210" s="204"/>
      <c r="CR210" s="204"/>
      <c r="CS210" s="204"/>
      <c r="CT210" s="204"/>
      <c r="CU210" s="204"/>
      <c r="CV210" s="204"/>
      <c r="CW210" s="204"/>
      <c r="CX210" s="204"/>
      <c r="CY210" s="204"/>
      <c r="CZ210" s="204"/>
      <c r="DA210" s="204"/>
      <c r="DB210" s="204"/>
      <c r="DC210" s="204"/>
      <c r="DD210" s="204"/>
      <c r="DE210" s="204"/>
      <c r="DF210" s="204"/>
      <c r="DG210" s="204"/>
      <c r="DH210" s="204"/>
      <c r="DI210" s="204"/>
      <c r="DJ210" s="204"/>
      <c r="DK210" s="204"/>
      <c r="DL210" s="204"/>
      <c r="DM210" s="204"/>
      <c r="DN210" s="204"/>
      <c r="DO210" s="204"/>
      <c r="DP210" s="204"/>
      <c r="DQ210" s="204"/>
      <c r="DR210" s="204"/>
      <c r="DS210" s="204"/>
      <c r="DT210" s="204"/>
      <c r="DU210" s="204"/>
      <c r="DV210" s="204"/>
      <c r="DW210" s="204"/>
      <c r="DX210" s="204"/>
      <c r="DY210" s="204"/>
      <c r="DZ210" s="204"/>
      <c r="EA210" s="204"/>
      <c r="EB210" s="204"/>
      <c r="EC210" s="204"/>
      <c r="ED210" s="204"/>
      <c r="EE210" s="204"/>
      <c r="EF210" s="204"/>
      <c r="EG210" s="204"/>
      <c r="EH210" s="204"/>
      <c r="EI210" s="204"/>
      <c r="EJ210" s="204"/>
      <c r="EK210" s="204"/>
      <c r="EL210" s="204"/>
    </row>
    <row r="211" spans="1:142" s="205" customFormat="1" x14ac:dyDescent="0.3">
      <c r="A211" s="965"/>
      <c r="B211" s="971"/>
      <c r="C211" s="971"/>
      <c r="D211" s="972"/>
      <c r="E211" s="973"/>
      <c r="F211" s="968"/>
      <c r="G211" s="969"/>
      <c r="H211" s="965"/>
      <c r="I211" s="965"/>
      <c r="J211" s="970"/>
      <c r="K211" s="204"/>
      <c r="L211" s="204"/>
      <c r="M211" s="204"/>
      <c r="N211" s="204"/>
      <c r="O211" s="204"/>
      <c r="P211" s="204"/>
      <c r="Q211" s="204"/>
      <c r="R211" s="204"/>
      <c r="S211" s="204"/>
      <c r="T211" s="204"/>
      <c r="U211" s="204"/>
      <c r="V211" s="204"/>
      <c r="W211" s="204"/>
      <c r="X211" s="204"/>
      <c r="Y211" s="204"/>
      <c r="Z211" s="204"/>
      <c r="AA211" s="204"/>
      <c r="AB211" s="204"/>
      <c r="AC211" s="204"/>
      <c r="AD211" s="204"/>
      <c r="AE211" s="204"/>
      <c r="AF211" s="204"/>
      <c r="AG211" s="204"/>
      <c r="AH211" s="204"/>
      <c r="AI211" s="204"/>
      <c r="AJ211" s="204"/>
      <c r="AK211" s="204"/>
      <c r="AL211" s="204"/>
      <c r="AM211" s="204"/>
      <c r="AN211" s="204"/>
      <c r="AO211" s="204"/>
      <c r="AP211" s="204"/>
      <c r="AQ211" s="204"/>
      <c r="AR211" s="204"/>
      <c r="AS211" s="204"/>
      <c r="AT211" s="204"/>
      <c r="AU211" s="204"/>
      <c r="AV211" s="204"/>
      <c r="AW211" s="204"/>
      <c r="AX211" s="204"/>
      <c r="AY211" s="204"/>
      <c r="AZ211" s="204"/>
      <c r="BA211" s="204"/>
      <c r="BB211" s="204"/>
      <c r="BC211" s="204"/>
      <c r="BD211" s="204"/>
      <c r="BE211" s="204"/>
      <c r="BF211" s="204"/>
      <c r="BG211" s="204"/>
      <c r="BH211" s="204"/>
      <c r="BI211" s="204"/>
      <c r="BJ211" s="204"/>
      <c r="BK211" s="204"/>
      <c r="BL211" s="204"/>
      <c r="BM211" s="204"/>
      <c r="BN211" s="204"/>
      <c r="BO211" s="204"/>
      <c r="BP211" s="204"/>
      <c r="BQ211" s="204"/>
      <c r="BR211" s="204"/>
      <c r="BS211" s="204"/>
      <c r="BT211" s="204"/>
      <c r="BU211" s="204"/>
      <c r="BV211" s="204"/>
      <c r="BW211" s="204"/>
      <c r="BX211" s="204"/>
      <c r="BY211" s="204"/>
      <c r="BZ211" s="204"/>
      <c r="CA211" s="204"/>
      <c r="CB211" s="204"/>
      <c r="CC211" s="204"/>
      <c r="CD211" s="204"/>
      <c r="CE211" s="204"/>
      <c r="CF211" s="204"/>
      <c r="CG211" s="204"/>
      <c r="CH211" s="204"/>
      <c r="CI211" s="204"/>
      <c r="CJ211" s="204"/>
      <c r="CK211" s="204"/>
      <c r="CL211" s="204"/>
      <c r="CM211" s="204"/>
      <c r="CN211" s="204"/>
      <c r="CO211" s="204"/>
      <c r="CP211" s="204"/>
      <c r="CQ211" s="204"/>
      <c r="CR211" s="204"/>
      <c r="CS211" s="204"/>
      <c r="CT211" s="204"/>
      <c r="CU211" s="204"/>
      <c r="CV211" s="204"/>
      <c r="CW211" s="204"/>
      <c r="CX211" s="204"/>
      <c r="CY211" s="204"/>
      <c r="CZ211" s="204"/>
      <c r="DA211" s="204"/>
      <c r="DB211" s="204"/>
      <c r="DC211" s="204"/>
      <c r="DD211" s="204"/>
      <c r="DE211" s="204"/>
      <c r="DF211" s="204"/>
      <c r="DG211" s="204"/>
      <c r="DH211" s="204"/>
      <c r="DI211" s="204"/>
      <c r="DJ211" s="204"/>
      <c r="DK211" s="204"/>
      <c r="DL211" s="204"/>
      <c r="DM211" s="204"/>
      <c r="DN211" s="204"/>
      <c r="DO211" s="204"/>
      <c r="DP211" s="204"/>
      <c r="DQ211" s="204"/>
      <c r="DR211" s="204"/>
      <c r="DS211" s="204"/>
      <c r="DT211" s="204"/>
      <c r="DU211" s="204"/>
      <c r="DV211" s="204"/>
      <c r="DW211" s="204"/>
      <c r="DX211" s="204"/>
      <c r="DY211" s="204"/>
      <c r="DZ211" s="204"/>
      <c r="EA211" s="204"/>
      <c r="EB211" s="204"/>
      <c r="EC211" s="204"/>
      <c r="ED211" s="204"/>
      <c r="EE211" s="204"/>
      <c r="EF211" s="204"/>
      <c r="EG211" s="204"/>
      <c r="EH211" s="204"/>
      <c r="EI211" s="204"/>
      <c r="EJ211" s="204"/>
      <c r="EK211" s="204"/>
      <c r="EL211" s="204"/>
    </row>
    <row r="212" spans="1:142" s="205" customFormat="1" x14ac:dyDescent="0.3">
      <c r="A212" s="965"/>
      <c r="B212" s="971"/>
      <c r="C212" s="971"/>
      <c r="D212" s="972"/>
      <c r="E212" s="973"/>
      <c r="F212" s="968"/>
      <c r="G212" s="969"/>
      <c r="H212" s="965"/>
      <c r="I212" s="965"/>
      <c r="J212" s="970"/>
      <c r="K212" s="204"/>
      <c r="L212" s="204"/>
      <c r="M212" s="204"/>
      <c r="N212" s="204"/>
      <c r="O212" s="204"/>
      <c r="P212" s="204"/>
      <c r="Q212" s="204"/>
      <c r="R212" s="204"/>
      <c r="S212" s="204"/>
      <c r="T212" s="204"/>
      <c r="U212" s="204"/>
      <c r="V212" s="204"/>
      <c r="W212" s="204"/>
      <c r="X212" s="204"/>
      <c r="Y212" s="204"/>
      <c r="Z212" s="204"/>
      <c r="AA212" s="204"/>
      <c r="AB212" s="204"/>
      <c r="AC212" s="204"/>
      <c r="AD212" s="204"/>
      <c r="AE212" s="204"/>
      <c r="AF212" s="204"/>
      <c r="AG212" s="204"/>
      <c r="AH212" s="204"/>
      <c r="AI212" s="204"/>
      <c r="AJ212" s="204"/>
      <c r="AK212" s="204"/>
      <c r="AL212" s="204"/>
      <c r="AM212" s="204"/>
      <c r="AN212" s="204"/>
      <c r="AO212" s="204"/>
      <c r="AP212" s="204"/>
      <c r="AQ212" s="204"/>
      <c r="AR212" s="204"/>
      <c r="AS212" s="204"/>
      <c r="AT212" s="204"/>
      <c r="AU212" s="204"/>
      <c r="AV212" s="204"/>
      <c r="AW212" s="204"/>
      <c r="AX212" s="204"/>
      <c r="AY212" s="204"/>
      <c r="AZ212" s="204"/>
      <c r="BA212" s="204"/>
      <c r="BB212" s="204"/>
      <c r="BC212" s="204"/>
      <c r="BD212" s="204"/>
      <c r="BE212" s="204"/>
      <c r="BF212" s="204"/>
      <c r="BG212" s="204"/>
      <c r="BH212" s="204"/>
      <c r="BI212" s="204"/>
      <c r="BJ212" s="204"/>
      <c r="BK212" s="204"/>
      <c r="BL212" s="204"/>
      <c r="BM212" s="204"/>
      <c r="BN212" s="204"/>
      <c r="BO212" s="204"/>
      <c r="BP212" s="204"/>
      <c r="BQ212" s="204"/>
      <c r="BR212" s="204"/>
      <c r="BS212" s="204"/>
      <c r="BT212" s="204"/>
      <c r="BU212" s="204"/>
      <c r="BV212" s="204"/>
      <c r="BW212" s="204"/>
      <c r="BX212" s="204"/>
      <c r="BY212" s="204"/>
      <c r="BZ212" s="204"/>
      <c r="CA212" s="204"/>
      <c r="CB212" s="204"/>
      <c r="CC212" s="204"/>
      <c r="CD212" s="204"/>
      <c r="CE212" s="204"/>
      <c r="CF212" s="204"/>
      <c r="CG212" s="204"/>
      <c r="CH212" s="204"/>
      <c r="CI212" s="204"/>
      <c r="CJ212" s="204"/>
      <c r="CK212" s="204"/>
      <c r="CL212" s="204"/>
      <c r="CM212" s="204"/>
      <c r="CN212" s="204"/>
      <c r="CO212" s="204"/>
      <c r="CP212" s="204"/>
      <c r="CQ212" s="204"/>
      <c r="CR212" s="204"/>
      <c r="CS212" s="204"/>
      <c r="CT212" s="204"/>
      <c r="CU212" s="204"/>
      <c r="CV212" s="204"/>
      <c r="CW212" s="204"/>
      <c r="CX212" s="204"/>
      <c r="CY212" s="204"/>
      <c r="CZ212" s="204"/>
      <c r="DA212" s="204"/>
      <c r="DB212" s="204"/>
      <c r="DC212" s="204"/>
      <c r="DD212" s="204"/>
      <c r="DE212" s="204"/>
      <c r="DF212" s="204"/>
      <c r="DG212" s="204"/>
      <c r="DH212" s="204"/>
      <c r="DI212" s="204"/>
      <c r="DJ212" s="204"/>
      <c r="DK212" s="204"/>
      <c r="DL212" s="204"/>
      <c r="DM212" s="204"/>
      <c r="DN212" s="204"/>
      <c r="DO212" s="204"/>
      <c r="DP212" s="204"/>
      <c r="DQ212" s="204"/>
      <c r="DR212" s="204"/>
      <c r="DS212" s="204"/>
      <c r="DT212" s="204"/>
      <c r="DU212" s="204"/>
      <c r="DV212" s="204"/>
      <c r="DW212" s="204"/>
      <c r="DX212" s="204"/>
      <c r="DY212" s="204"/>
      <c r="DZ212" s="204"/>
      <c r="EA212" s="204"/>
      <c r="EB212" s="204"/>
      <c r="EC212" s="204"/>
      <c r="ED212" s="204"/>
      <c r="EE212" s="204"/>
      <c r="EF212" s="204"/>
      <c r="EG212" s="204"/>
      <c r="EH212" s="204"/>
      <c r="EI212" s="204"/>
      <c r="EJ212" s="204"/>
      <c r="EK212" s="204"/>
      <c r="EL212" s="204"/>
    </row>
    <row r="213" spans="1:142" s="205" customFormat="1" x14ac:dyDescent="0.3">
      <c r="A213" s="965"/>
      <c r="B213" s="971"/>
      <c r="C213" s="971"/>
      <c r="D213" s="972"/>
      <c r="E213" s="973"/>
      <c r="F213" s="968"/>
      <c r="G213" s="969"/>
      <c r="H213" s="965"/>
      <c r="I213" s="965"/>
      <c r="J213" s="970"/>
      <c r="K213" s="204"/>
      <c r="L213" s="204"/>
      <c r="M213" s="204"/>
      <c r="N213" s="204"/>
      <c r="O213" s="204"/>
      <c r="P213" s="204"/>
      <c r="Q213" s="204"/>
      <c r="R213" s="204"/>
      <c r="S213" s="204"/>
      <c r="T213" s="204"/>
      <c r="U213" s="204"/>
      <c r="V213" s="204"/>
      <c r="W213" s="204"/>
      <c r="X213" s="204"/>
      <c r="Y213" s="204"/>
      <c r="Z213" s="204"/>
      <c r="AA213" s="204"/>
      <c r="AB213" s="204"/>
      <c r="AC213" s="204"/>
      <c r="AD213" s="204"/>
      <c r="AE213" s="204"/>
      <c r="AF213" s="204"/>
      <c r="AG213" s="204"/>
      <c r="AH213" s="204"/>
      <c r="AI213" s="204"/>
      <c r="AJ213" s="204"/>
      <c r="AK213" s="204"/>
      <c r="AL213" s="204"/>
      <c r="AM213" s="204"/>
      <c r="AN213" s="204"/>
      <c r="AO213" s="204"/>
      <c r="AP213" s="204"/>
      <c r="AQ213" s="204"/>
      <c r="AR213" s="204"/>
      <c r="AS213" s="204"/>
      <c r="AT213" s="204"/>
      <c r="AU213" s="204"/>
      <c r="AV213" s="204"/>
      <c r="AW213" s="204"/>
      <c r="AX213" s="204"/>
      <c r="AY213" s="204"/>
      <c r="AZ213" s="204"/>
      <c r="BA213" s="204"/>
      <c r="BB213" s="204"/>
      <c r="BC213" s="204"/>
      <c r="BD213" s="204"/>
      <c r="BE213" s="204"/>
      <c r="BF213" s="204"/>
      <c r="BG213" s="204"/>
      <c r="BH213" s="204"/>
      <c r="BI213" s="204"/>
      <c r="BJ213" s="204"/>
      <c r="BK213" s="204"/>
      <c r="BL213" s="204"/>
      <c r="BM213" s="204"/>
      <c r="BN213" s="204"/>
      <c r="BO213" s="204"/>
      <c r="BP213" s="204"/>
      <c r="BQ213" s="204"/>
      <c r="BR213" s="204"/>
      <c r="BS213" s="204"/>
      <c r="BT213" s="204"/>
      <c r="BU213" s="204"/>
      <c r="BV213" s="204"/>
      <c r="BW213" s="204"/>
      <c r="BX213" s="204"/>
      <c r="BY213" s="204"/>
      <c r="BZ213" s="204"/>
      <c r="CA213" s="204"/>
      <c r="CB213" s="204"/>
      <c r="CC213" s="204"/>
      <c r="CD213" s="204"/>
      <c r="CE213" s="204"/>
      <c r="CF213" s="204"/>
      <c r="CG213" s="204"/>
      <c r="CH213" s="204"/>
      <c r="CI213" s="204"/>
      <c r="CJ213" s="204"/>
      <c r="CK213" s="204"/>
      <c r="CL213" s="204"/>
      <c r="CM213" s="204"/>
      <c r="CN213" s="204"/>
      <c r="CO213" s="204"/>
      <c r="CP213" s="204"/>
      <c r="CQ213" s="204"/>
      <c r="CR213" s="204"/>
      <c r="CS213" s="204"/>
      <c r="CT213" s="204"/>
      <c r="CU213" s="204"/>
      <c r="CV213" s="204"/>
      <c r="CW213" s="204"/>
      <c r="CX213" s="204"/>
      <c r="CY213" s="204"/>
      <c r="CZ213" s="204"/>
      <c r="DA213" s="204"/>
      <c r="DB213" s="204"/>
      <c r="DC213" s="204"/>
      <c r="DD213" s="204"/>
      <c r="DE213" s="204"/>
      <c r="DF213" s="204"/>
      <c r="DG213" s="204"/>
      <c r="DH213" s="204"/>
      <c r="DI213" s="204"/>
      <c r="DJ213" s="204"/>
      <c r="DK213" s="204"/>
      <c r="DL213" s="204"/>
      <c r="DM213" s="204"/>
      <c r="DN213" s="204"/>
      <c r="DO213" s="204"/>
      <c r="DP213" s="204"/>
      <c r="DQ213" s="204"/>
      <c r="DR213" s="204"/>
      <c r="DS213" s="204"/>
      <c r="DT213" s="204"/>
      <c r="DU213" s="204"/>
      <c r="DV213" s="204"/>
      <c r="DW213" s="204"/>
      <c r="DX213" s="204"/>
      <c r="DY213" s="204"/>
      <c r="DZ213" s="204"/>
      <c r="EA213" s="204"/>
      <c r="EB213" s="204"/>
      <c r="EC213" s="204"/>
      <c r="ED213" s="204"/>
      <c r="EE213" s="204"/>
      <c r="EF213" s="204"/>
      <c r="EG213" s="204"/>
      <c r="EH213" s="204"/>
      <c r="EI213" s="204"/>
      <c r="EJ213" s="204"/>
      <c r="EK213" s="204"/>
      <c r="EL213" s="204"/>
    </row>
    <row r="214" spans="1:142" s="205" customFormat="1" x14ac:dyDescent="0.3">
      <c r="A214" s="965"/>
      <c r="B214" s="971"/>
      <c r="C214" s="971"/>
      <c r="D214" s="972"/>
      <c r="E214" s="973"/>
      <c r="F214" s="968"/>
      <c r="G214" s="969"/>
      <c r="H214" s="965"/>
      <c r="I214" s="965"/>
      <c r="J214" s="970"/>
      <c r="K214" s="204"/>
      <c r="L214" s="204"/>
      <c r="M214" s="204"/>
      <c r="N214" s="204"/>
      <c r="O214" s="204"/>
      <c r="P214" s="204"/>
      <c r="Q214" s="204"/>
      <c r="R214" s="204"/>
      <c r="S214" s="204"/>
      <c r="T214" s="204"/>
      <c r="U214" s="204"/>
      <c r="V214" s="204"/>
      <c r="W214" s="204"/>
      <c r="X214" s="204"/>
      <c r="Y214" s="204"/>
      <c r="Z214" s="204"/>
      <c r="AA214" s="204"/>
      <c r="AB214" s="204"/>
      <c r="AC214" s="204"/>
      <c r="AD214" s="204"/>
      <c r="AE214" s="204"/>
      <c r="AF214" s="204"/>
      <c r="AG214" s="204"/>
      <c r="AH214" s="204"/>
      <c r="AI214" s="204"/>
      <c r="AJ214" s="204"/>
      <c r="AK214" s="204"/>
      <c r="AL214" s="204"/>
      <c r="AM214" s="204"/>
      <c r="AN214" s="204"/>
      <c r="AO214" s="204"/>
      <c r="AP214" s="204"/>
      <c r="AQ214" s="204"/>
      <c r="AR214" s="204"/>
      <c r="AS214" s="204"/>
      <c r="AT214" s="204"/>
      <c r="AU214" s="204"/>
      <c r="AV214" s="204"/>
      <c r="AW214" s="204"/>
      <c r="AX214" s="204"/>
      <c r="AY214" s="204"/>
      <c r="AZ214" s="204"/>
      <c r="BA214" s="204"/>
      <c r="BB214" s="204"/>
      <c r="BC214" s="204"/>
      <c r="BD214" s="204"/>
      <c r="BE214" s="204"/>
      <c r="BF214" s="204"/>
      <c r="BG214" s="204"/>
      <c r="BH214" s="204"/>
      <c r="BI214" s="204"/>
      <c r="BJ214" s="204"/>
      <c r="BK214" s="204"/>
      <c r="BL214" s="204"/>
      <c r="BM214" s="204"/>
      <c r="BN214" s="204"/>
      <c r="BO214" s="204"/>
      <c r="BP214" s="204"/>
      <c r="BQ214" s="204"/>
      <c r="BR214" s="204"/>
      <c r="BS214" s="204"/>
      <c r="BT214" s="204"/>
      <c r="BU214" s="204"/>
      <c r="BV214" s="204"/>
      <c r="BW214" s="204"/>
      <c r="BX214" s="204"/>
      <c r="BY214" s="204"/>
      <c r="BZ214" s="204"/>
      <c r="CA214" s="204"/>
      <c r="CB214" s="204"/>
      <c r="CC214" s="204"/>
      <c r="CD214" s="204"/>
      <c r="CE214" s="204"/>
      <c r="CF214" s="204"/>
      <c r="CG214" s="204"/>
      <c r="CH214" s="204"/>
      <c r="CI214" s="204"/>
      <c r="CJ214" s="204"/>
      <c r="CK214" s="204"/>
      <c r="CL214" s="204"/>
      <c r="CM214" s="204"/>
      <c r="CN214" s="204"/>
      <c r="CO214" s="204"/>
      <c r="CP214" s="204"/>
      <c r="CQ214" s="204"/>
      <c r="CR214" s="204"/>
      <c r="CS214" s="204"/>
      <c r="CT214" s="204"/>
      <c r="CU214" s="204"/>
      <c r="CV214" s="204"/>
      <c r="CW214" s="204"/>
      <c r="CX214" s="204"/>
      <c r="CY214" s="204"/>
      <c r="CZ214" s="204"/>
      <c r="DA214" s="204"/>
      <c r="DB214" s="204"/>
      <c r="DC214" s="204"/>
      <c r="DD214" s="204"/>
      <c r="DE214" s="204"/>
      <c r="DF214" s="204"/>
      <c r="DG214" s="204"/>
      <c r="DH214" s="204"/>
      <c r="DI214" s="204"/>
      <c r="DJ214" s="204"/>
      <c r="DK214" s="204"/>
      <c r="DL214" s="204"/>
      <c r="DM214" s="204"/>
      <c r="DN214" s="204"/>
      <c r="DO214" s="204"/>
      <c r="DP214" s="204"/>
      <c r="DQ214" s="204"/>
      <c r="DR214" s="204"/>
      <c r="DS214" s="204"/>
      <c r="DT214" s="204"/>
      <c r="DU214" s="204"/>
      <c r="DV214" s="204"/>
      <c r="DW214" s="204"/>
      <c r="DX214" s="204"/>
      <c r="DY214" s="204"/>
      <c r="DZ214" s="204"/>
      <c r="EA214" s="204"/>
      <c r="EB214" s="204"/>
      <c r="EC214" s="204"/>
      <c r="ED214" s="204"/>
      <c r="EE214" s="204"/>
      <c r="EF214" s="204"/>
      <c r="EG214" s="204"/>
      <c r="EH214" s="204"/>
      <c r="EI214" s="204"/>
      <c r="EJ214" s="204"/>
      <c r="EK214" s="204"/>
      <c r="EL214" s="204"/>
    </row>
    <row r="215" spans="1:142" s="205" customFormat="1" x14ac:dyDescent="0.3">
      <c r="A215" s="965"/>
      <c r="B215" s="971"/>
      <c r="C215" s="971"/>
      <c r="D215" s="972"/>
      <c r="E215" s="973"/>
      <c r="F215" s="968"/>
      <c r="G215" s="969"/>
      <c r="H215" s="965"/>
      <c r="I215" s="965"/>
      <c r="J215" s="970"/>
      <c r="K215" s="204"/>
      <c r="L215" s="204"/>
      <c r="M215" s="204"/>
      <c r="N215" s="204"/>
      <c r="O215" s="204"/>
      <c r="P215" s="204"/>
      <c r="Q215" s="204"/>
      <c r="R215" s="204"/>
      <c r="S215" s="204"/>
      <c r="T215" s="204"/>
      <c r="U215" s="204"/>
      <c r="V215" s="204"/>
      <c r="W215" s="204"/>
      <c r="X215" s="204"/>
      <c r="Y215" s="204"/>
      <c r="Z215" s="204"/>
      <c r="AA215" s="204"/>
      <c r="AB215" s="204"/>
      <c r="AC215" s="204"/>
      <c r="AD215" s="204"/>
      <c r="AE215" s="204"/>
      <c r="AF215" s="204"/>
      <c r="AG215" s="204"/>
      <c r="AH215" s="204"/>
      <c r="AI215" s="204"/>
      <c r="AJ215" s="204"/>
      <c r="AK215" s="204"/>
      <c r="AL215" s="204"/>
      <c r="AM215" s="204"/>
      <c r="AN215" s="204"/>
      <c r="AO215" s="204"/>
      <c r="AP215" s="204"/>
      <c r="AQ215" s="204"/>
      <c r="AR215" s="204"/>
      <c r="AS215" s="204"/>
      <c r="AT215" s="204"/>
      <c r="AU215" s="204"/>
      <c r="AV215" s="204"/>
      <c r="AW215" s="204"/>
      <c r="AX215" s="204"/>
      <c r="AY215" s="204"/>
      <c r="AZ215" s="204"/>
      <c r="BA215" s="204"/>
      <c r="BB215" s="204"/>
      <c r="BC215" s="204"/>
      <c r="BD215" s="204"/>
      <c r="BE215" s="204"/>
      <c r="BF215" s="204"/>
      <c r="BG215" s="204"/>
      <c r="BH215" s="204"/>
      <c r="BI215" s="204"/>
      <c r="BJ215" s="204"/>
      <c r="BK215" s="204"/>
      <c r="BL215" s="204"/>
      <c r="BM215" s="204"/>
      <c r="BN215" s="204"/>
      <c r="BO215" s="204"/>
      <c r="BP215" s="204"/>
      <c r="BQ215" s="204"/>
      <c r="BR215" s="204"/>
      <c r="BS215" s="204"/>
      <c r="BT215" s="204"/>
      <c r="BU215" s="204"/>
      <c r="BV215" s="204"/>
      <c r="BW215" s="204"/>
      <c r="BX215" s="204"/>
      <c r="BY215" s="204"/>
      <c r="BZ215" s="204"/>
      <c r="CA215" s="204"/>
      <c r="CB215" s="204"/>
      <c r="CC215" s="204"/>
      <c r="CD215" s="204"/>
      <c r="CE215" s="204"/>
      <c r="CF215" s="204"/>
      <c r="CG215" s="204"/>
      <c r="CH215" s="204"/>
      <c r="CI215" s="204"/>
      <c r="CJ215" s="204"/>
      <c r="CK215" s="204"/>
      <c r="CL215" s="204"/>
      <c r="CM215" s="204"/>
      <c r="CN215" s="204"/>
      <c r="CO215" s="204"/>
      <c r="CP215" s="204"/>
      <c r="CQ215" s="204"/>
      <c r="CR215" s="204"/>
      <c r="CS215" s="204"/>
      <c r="CT215" s="204"/>
      <c r="CU215" s="204"/>
      <c r="CV215" s="204"/>
      <c r="CW215" s="204"/>
      <c r="CX215" s="204"/>
      <c r="CY215" s="204"/>
      <c r="CZ215" s="204"/>
      <c r="DA215" s="204"/>
      <c r="DB215" s="204"/>
      <c r="DC215" s="204"/>
      <c r="DD215" s="204"/>
      <c r="DE215" s="204"/>
      <c r="DF215" s="204"/>
      <c r="DG215" s="204"/>
      <c r="DH215" s="204"/>
      <c r="DI215" s="204"/>
      <c r="DJ215" s="204"/>
      <c r="DK215" s="204"/>
      <c r="DL215" s="204"/>
      <c r="DM215" s="204"/>
      <c r="DN215" s="204"/>
      <c r="DO215" s="204"/>
      <c r="DP215" s="204"/>
      <c r="DQ215" s="204"/>
      <c r="DR215" s="204"/>
      <c r="DS215" s="204"/>
      <c r="DT215" s="204"/>
      <c r="DU215" s="204"/>
      <c r="DV215" s="204"/>
      <c r="DW215" s="204"/>
      <c r="DX215" s="204"/>
      <c r="DY215" s="204"/>
      <c r="DZ215" s="204"/>
      <c r="EA215" s="204"/>
      <c r="EB215" s="204"/>
      <c r="EC215" s="204"/>
      <c r="ED215" s="204"/>
      <c r="EE215" s="204"/>
      <c r="EF215" s="204"/>
      <c r="EG215" s="204"/>
      <c r="EH215" s="204"/>
      <c r="EI215" s="204"/>
      <c r="EJ215" s="204"/>
      <c r="EK215" s="204"/>
      <c r="EL215" s="204"/>
    </row>
    <row r="216" spans="1:142" s="205" customFormat="1" x14ac:dyDescent="0.3">
      <c r="A216" s="965"/>
      <c r="B216" s="971"/>
      <c r="C216" s="971"/>
      <c r="D216" s="972"/>
      <c r="E216" s="973"/>
      <c r="F216" s="968"/>
      <c r="G216" s="969"/>
      <c r="H216" s="965"/>
      <c r="I216" s="965"/>
      <c r="J216" s="970"/>
      <c r="K216" s="204"/>
      <c r="L216" s="204"/>
      <c r="M216" s="204"/>
      <c r="N216" s="204"/>
      <c r="O216" s="204"/>
      <c r="P216" s="204"/>
      <c r="Q216" s="204"/>
      <c r="R216" s="204"/>
      <c r="S216" s="204"/>
      <c r="T216" s="204"/>
      <c r="U216" s="204"/>
      <c r="V216" s="204"/>
      <c r="W216" s="204"/>
      <c r="X216" s="204"/>
      <c r="Y216" s="204"/>
      <c r="Z216" s="204"/>
      <c r="AA216" s="204"/>
      <c r="AB216" s="204"/>
      <c r="AC216" s="204"/>
      <c r="AD216" s="204"/>
      <c r="AE216" s="204"/>
      <c r="AF216" s="204"/>
      <c r="AG216" s="204"/>
      <c r="AH216" s="204"/>
      <c r="AI216" s="204"/>
      <c r="AJ216" s="204"/>
      <c r="AK216" s="204"/>
      <c r="AL216" s="204"/>
      <c r="AM216" s="204"/>
      <c r="AN216" s="204"/>
      <c r="AO216" s="204"/>
      <c r="AP216" s="204"/>
      <c r="AQ216" s="204"/>
      <c r="AR216" s="204"/>
      <c r="AS216" s="204"/>
      <c r="AT216" s="204"/>
      <c r="AU216" s="204"/>
      <c r="AV216" s="204"/>
      <c r="AW216" s="204"/>
      <c r="AX216" s="204"/>
      <c r="AY216" s="204"/>
      <c r="AZ216" s="204"/>
      <c r="BA216" s="204"/>
      <c r="BB216" s="204"/>
      <c r="BC216" s="204"/>
      <c r="BD216" s="204"/>
      <c r="BE216" s="204"/>
      <c r="BF216" s="204"/>
      <c r="BG216" s="204"/>
      <c r="BH216" s="204"/>
      <c r="BI216" s="204"/>
      <c r="BJ216" s="204"/>
      <c r="BK216" s="204"/>
      <c r="BL216" s="204"/>
      <c r="BM216" s="204"/>
      <c r="BN216" s="204"/>
      <c r="BO216" s="204"/>
      <c r="BP216" s="204"/>
      <c r="BQ216" s="204"/>
      <c r="BR216" s="204"/>
      <c r="BS216" s="204"/>
      <c r="BT216" s="204"/>
      <c r="BU216" s="204"/>
      <c r="BV216" s="204"/>
      <c r="BW216" s="204"/>
      <c r="BX216" s="204"/>
      <c r="BY216" s="204"/>
      <c r="BZ216" s="204"/>
      <c r="CA216" s="204"/>
      <c r="CB216" s="204"/>
      <c r="CC216" s="204"/>
      <c r="CD216" s="204"/>
      <c r="CE216" s="204"/>
      <c r="CF216" s="204"/>
      <c r="CG216" s="204"/>
      <c r="CH216" s="204"/>
      <c r="CI216" s="204"/>
      <c r="CJ216" s="204"/>
      <c r="CK216" s="204"/>
      <c r="CL216" s="204"/>
      <c r="CM216" s="204"/>
      <c r="CN216" s="204"/>
      <c r="CO216" s="204"/>
      <c r="CP216" s="204"/>
      <c r="CQ216" s="204"/>
      <c r="CR216" s="204"/>
      <c r="CS216" s="204"/>
      <c r="CT216" s="204"/>
      <c r="CU216" s="204"/>
      <c r="CV216" s="204"/>
      <c r="CW216" s="204"/>
      <c r="CX216" s="204"/>
      <c r="CY216" s="204"/>
      <c r="CZ216" s="204"/>
      <c r="DA216" s="204"/>
      <c r="DB216" s="204"/>
      <c r="DC216" s="204"/>
      <c r="DD216" s="204"/>
      <c r="DE216" s="204"/>
      <c r="DF216" s="204"/>
      <c r="DG216" s="204"/>
      <c r="DH216" s="204"/>
      <c r="DI216" s="204"/>
      <c r="DJ216" s="204"/>
      <c r="DK216" s="204"/>
      <c r="DL216" s="204"/>
      <c r="DM216" s="204"/>
      <c r="DN216" s="204"/>
      <c r="DO216" s="204"/>
      <c r="DP216" s="204"/>
      <c r="DQ216" s="204"/>
      <c r="DR216" s="204"/>
      <c r="DS216" s="204"/>
      <c r="DT216" s="204"/>
      <c r="DU216" s="204"/>
      <c r="DV216" s="204"/>
      <c r="DW216" s="204"/>
      <c r="DX216" s="204"/>
      <c r="DY216" s="204"/>
      <c r="DZ216" s="204"/>
      <c r="EA216" s="204"/>
      <c r="EB216" s="204"/>
      <c r="EC216" s="204"/>
      <c r="ED216" s="204"/>
      <c r="EE216" s="204"/>
      <c r="EF216" s="204"/>
      <c r="EG216" s="204"/>
      <c r="EH216" s="204"/>
      <c r="EI216" s="204"/>
      <c r="EJ216" s="204"/>
      <c r="EK216" s="204"/>
      <c r="EL216" s="204"/>
    </row>
    <row r="217" spans="1:142" s="205" customFormat="1" x14ac:dyDescent="0.3">
      <c r="A217" s="965"/>
      <c r="B217" s="971"/>
      <c r="C217" s="971"/>
      <c r="D217" s="972"/>
      <c r="E217" s="973"/>
      <c r="F217" s="968"/>
      <c r="G217" s="969"/>
      <c r="H217" s="965"/>
      <c r="I217" s="965"/>
      <c r="J217" s="970"/>
      <c r="K217" s="204"/>
      <c r="L217" s="204"/>
      <c r="M217" s="204"/>
      <c r="N217" s="204"/>
      <c r="O217" s="204"/>
      <c r="P217" s="204"/>
      <c r="Q217" s="204"/>
      <c r="R217" s="204"/>
      <c r="S217" s="204"/>
      <c r="T217" s="204"/>
      <c r="U217" s="204"/>
      <c r="V217" s="204"/>
      <c r="W217" s="204"/>
      <c r="X217" s="204"/>
      <c r="Y217" s="204"/>
      <c r="Z217" s="204"/>
      <c r="AA217" s="204"/>
      <c r="AB217" s="204"/>
      <c r="AC217" s="204"/>
      <c r="AD217" s="204"/>
      <c r="AE217" s="204"/>
      <c r="AF217" s="204"/>
      <c r="AG217" s="204"/>
      <c r="AH217" s="204"/>
      <c r="AI217" s="204"/>
      <c r="AJ217" s="204"/>
      <c r="AK217" s="204"/>
      <c r="AL217" s="204"/>
      <c r="AM217" s="204"/>
      <c r="AN217" s="204"/>
      <c r="AO217" s="204"/>
      <c r="AP217" s="204"/>
      <c r="AQ217" s="204"/>
      <c r="AR217" s="204"/>
      <c r="AS217" s="204"/>
      <c r="AT217" s="204"/>
      <c r="AU217" s="204"/>
      <c r="AV217" s="204"/>
      <c r="AW217" s="204"/>
      <c r="AX217" s="204"/>
      <c r="AY217" s="204"/>
      <c r="AZ217" s="204"/>
      <c r="BA217" s="204"/>
      <c r="BB217" s="204"/>
      <c r="BC217" s="204"/>
      <c r="BD217" s="204"/>
      <c r="BE217" s="204"/>
      <c r="BF217" s="204"/>
      <c r="BG217" s="204"/>
      <c r="BH217" s="204"/>
      <c r="BI217" s="204"/>
      <c r="BJ217" s="204"/>
      <c r="BK217" s="204"/>
      <c r="BL217" s="204"/>
      <c r="BM217" s="204"/>
      <c r="BN217" s="204"/>
      <c r="BO217" s="204"/>
      <c r="BP217" s="204"/>
      <c r="BQ217" s="204"/>
      <c r="BR217" s="204"/>
      <c r="BS217" s="204"/>
      <c r="BT217" s="204"/>
      <c r="BU217" s="204"/>
      <c r="BV217" s="204"/>
      <c r="BW217" s="204"/>
      <c r="BX217" s="204"/>
      <c r="BY217" s="204"/>
      <c r="BZ217" s="204"/>
      <c r="CA217" s="204"/>
      <c r="CB217" s="204"/>
      <c r="CC217" s="204"/>
      <c r="CD217" s="204"/>
      <c r="CE217" s="204"/>
      <c r="CF217" s="204"/>
      <c r="CG217" s="204"/>
      <c r="CH217" s="204"/>
      <c r="CI217" s="204"/>
      <c r="CJ217" s="204"/>
      <c r="CK217" s="204"/>
      <c r="CL217" s="204"/>
      <c r="CM217" s="204"/>
      <c r="CN217" s="204"/>
      <c r="CO217" s="204"/>
      <c r="CP217" s="204"/>
      <c r="CQ217" s="204"/>
      <c r="CR217" s="204"/>
      <c r="CS217" s="204"/>
      <c r="CT217" s="204"/>
      <c r="CU217" s="204"/>
      <c r="CV217" s="204"/>
      <c r="CW217" s="204"/>
      <c r="CX217" s="204"/>
      <c r="CY217" s="204"/>
      <c r="CZ217" s="204"/>
      <c r="DA217" s="204"/>
      <c r="DB217" s="204"/>
      <c r="DC217" s="204"/>
      <c r="DD217" s="204"/>
      <c r="DE217" s="204"/>
      <c r="DF217" s="204"/>
      <c r="DG217" s="204"/>
      <c r="DH217" s="204"/>
      <c r="DI217" s="204"/>
      <c r="DJ217" s="204"/>
      <c r="DK217" s="204"/>
      <c r="DL217" s="204"/>
      <c r="DM217" s="204"/>
      <c r="DN217" s="204"/>
      <c r="DO217" s="204"/>
      <c r="DP217" s="204"/>
      <c r="DQ217" s="204"/>
      <c r="DR217" s="204"/>
      <c r="DS217" s="204"/>
      <c r="DT217" s="204"/>
      <c r="DU217" s="204"/>
      <c r="DV217" s="204"/>
      <c r="DW217" s="204"/>
      <c r="DX217" s="204"/>
      <c r="DY217" s="204"/>
      <c r="DZ217" s="204"/>
      <c r="EA217" s="204"/>
      <c r="EB217" s="204"/>
      <c r="EC217" s="204"/>
      <c r="ED217" s="204"/>
      <c r="EE217" s="204"/>
      <c r="EF217" s="204"/>
      <c r="EG217" s="204"/>
      <c r="EH217" s="204"/>
      <c r="EI217" s="204"/>
      <c r="EJ217" s="204"/>
      <c r="EK217" s="204"/>
      <c r="EL217" s="204"/>
    </row>
    <row r="218" spans="1:142" s="205" customFormat="1" x14ac:dyDescent="0.3">
      <c r="A218" s="965"/>
      <c r="B218" s="971"/>
      <c r="C218" s="971"/>
      <c r="D218" s="972"/>
      <c r="E218" s="973"/>
      <c r="F218" s="968"/>
      <c r="G218" s="969"/>
      <c r="H218" s="965"/>
      <c r="I218" s="965"/>
      <c r="J218" s="970"/>
      <c r="K218" s="204"/>
      <c r="L218" s="204"/>
      <c r="M218" s="204"/>
      <c r="N218" s="204"/>
      <c r="O218" s="204"/>
      <c r="P218" s="204"/>
      <c r="Q218" s="204"/>
      <c r="R218" s="204"/>
      <c r="S218" s="204"/>
      <c r="T218" s="204"/>
      <c r="U218" s="204"/>
      <c r="V218" s="204"/>
      <c r="W218" s="204"/>
      <c r="X218" s="204"/>
      <c r="Y218" s="204"/>
      <c r="Z218" s="204"/>
      <c r="AA218" s="204"/>
      <c r="AB218" s="204"/>
      <c r="AC218" s="204"/>
      <c r="AD218" s="204"/>
      <c r="AE218" s="204"/>
      <c r="AF218" s="204"/>
      <c r="AG218" s="204"/>
      <c r="AH218" s="204"/>
      <c r="AI218" s="204"/>
      <c r="AJ218" s="204"/>
      <c r="AK218" s="204"/>
      <c r="AL218" s="204"/>
      <c r="AM218" s="204"/>
      <c r="AN218" s="204"/>
      <c r="AO218" s="204"/>
      <c r="AP218" s="204"/>
      <c r="AQ218" s="204"/>
      <c r="AR218" s="204"/>
      <c r="AS218" s="204"/>
      <c r="AT218" s="204"/>
      <c r="AU218" s="204"/>
      <c r="AV218" s="204"/>
      <c r="AW218" s="204"/>
      <c r="AX218" s="204"/>
      <c r="AY218" s="204"/>
      <c r="AZ218" s="204"/>
      <c r="BA218" s="204"/>
      <c r="BB218" s="204"/>
      <c r="BC218" s="204"/>
      <c r="BD218" s="204"/>
      <c r="BE218" s="204"/>
      <c r="BF218" s="204"/>
      <c r="BG218" s="204"/>
      <c r="BH218" s="204"/>
      <c r="BI218" s="204"/>
      <c r="BJ218" s="204"/>
      <c r="BK218" s="204"/>
      <c r="BL218" s="204"/>
      <c r="BM218" s="204"/>
      <c r="BN218" s="204"/>
      <c r="BO218" s="204"/>
      <c r="BP218" s="204"/>
      <c r="BQ218" s="204"/>
      <c r="BR218" s="204"/>
      <c r="BS218" s="204"/>
      <c r="BT218" s="204"/>
      <c r="BU218" s="204"/>
      <c r="BV218" s="204"/>
      <c r="BW218" s="204"/>
      <c r="BX218" s="204"/>
      <c r="BY218" s="204"/>
      <c r="BZ218" s="204"/>
      <c r="CA218" s="204"/>
      <c r="CB218" s="204"/>
      <c r="CC218" s="204"/>
      <c r="CD218" s="204"/>
      <c r="CE218" s="204"/>
      <c r="CF218" s="204"/>
      <c r="CG218" s="204"/>
      <c r="CH218" s="204"/>
      <c r="CI218" s="204"/>
      <c r="CJ218" s="204"/>
      <c r="CK218" s="204"/>
      <c r="CL218" s="204"/>
      <c r="CM218" s="204"/>
      <c r="CN218" s="204"/>
      <c r="CO218" s="204"/>
      <c r="CP218" s="204"/>
      <c r="CQ218" s="204"/>
      <c r="CR218" s="204"/>
      <c r="CS218" s="204"/>
      <c r="CT218" s="204"/>
      <c r="CU218" s="204"/>
      <c r="CV218" s="204"/>
      <c r="CW218" s="204"/>
      <c r="CX218" s="204"/>
      <c r="CY218" s="204"/>
      <c r="CZ218" s="204"/>
      <c r="DA218" s="204"/>
      <c r="DB218" s="204"/>
      <c r="DC218" s="204"/>
      <c r="DD218" s="204"/>
      <c r="DE218" s="204"/>
      <c r="DF218" s="204"/>
      <c r="DG218" s="204"/>
      <c r="DH218" s="204"/>
      <c r="DI218" s="204"/>
      <c r="DJ218" s="204"/>
      <c r="DK218" s="204"/>
      <c r="DL218" s="204"/>
      <c r="DM218" s="204"/>
      <c r="DN218" s="204"/>
      <c r="DO218" s="204"/>
      <c r="DP218" s="204"/>
      <c r="DQ218" s="204"/>
      <c r="DR218" s="204"/>
      <c r="DS218" s="204"/>
      <c r="DT218" s="204"/>
      <c r="DU218" s="204"/>
      <c r="DV218" s="204"/>
      <c r="DW218" s="204"/>
      <c r="DX218" s="204"/>
      <c r="DY218" s="204"/>
      <c r="DZ218" s="204"/>
      <c r="EA218" s="204"/>
      <c r="EB218" s="204"/>
      <c r="EC218" s="204"/>
      <c r="ED218" s="204"/>
      <c r="EE218" s="204"/>
      <c r="EF218" s="204"/>
      <c r="EG218" s="204"/>
      <c r="EH218" s="204"/>
      <c r="EI218" s="204"/>
      <c r="EJ218" s="204"/>
      <c r="EK218" s="204"/>
      <c r="EL218" s="204"/>
    </row>
    <row r="219" spans="1:142" s="205" customFormat="1" x14ac:dyDescent="0.3">
      <c r="A219" s="965"/>
      <c r="B219" s="971"/>
      <c r="C219" s="971"/>
      <c r="D219" s="972"/>
      <c r="E219" s="973"/>
      <c r="F219" s="968"/>
      <c r="G219" s="969"/>
      <c r="H219" s="965"/>
      <c r="I219" s="965"/>
      <c r="J219" s="970"/>
      <c r="K219" s="204"/>
      <c r="L219" s="204"/>
      <c r="M219" s="204"/>
      <c r="N219" s="204"/>
      <c r="O219" s="204"/>
      <c r="P219" s="204"/>
      <c r="Q219" s="204"/>
      <c r="R219" s="204"/>
      <c r="S219" s="204"/>
      <c r="T219" s="204"/>
      <c r="U219" s="204"/>
      <c r="V219" s="204"/>
      <c r="W219" s="204"/>
      <c r="X219" s="204"/>
      <c r="Y219" s="204"/>
      <c r="Z219" s="204"/>
      <c r="AA219" s="204"/>
      <c r="AB219" s="204"/>
      <c r="AC219" s="204"/>
      <c r="AD219" s="204"/>
      <c r="AE219" s="204"/>
      <c r="AF219" s="204"/>
      <c r="AG219" s="204"/>
      <c r="AH219" s="204"/>
      <c r="AI219" s="204"/>
      <c r="AJ219" s="204"/>
      <c r="AK219" s="204"/>
      <c r="AL219" s="204"/>
      <c r="AM219" s="204"/>
      <c r="AN219" s="204"/>
      <c r="AO219" s="204"/>
      <c r="AP219" s="204"/>
      <c r="AQ219" s="204"/>
      <c r="AR219" s="204"/>
      <c r="AS219" s="204"/>
      <c r="AT219" s="204"/>
      <c r="AU219" s="204"/>
      <c r="AV219" s="204"/>
      <c r="AW219" s="204"/>
      <c r="AX219" s="204"/>
      <c r="AY219" s="204"/>
      <c r="AZ219" s="204"/>
      <c r="BA219" s="204"/>
      <c r="BB219" s="204"/>
      <c r="BC219" s="204"/>
      <c r="BD219" s="204"/>
      <c r="BE219" s="204"/>
      <c r="BF219" s="204"/>
      <c r="BG219" s="204"/>
      <c r="BH219" s="204"/>
      <c r="BI219" s="204"/>
      <c r="BJ219" s="204"/>
      <c r="BK219" s="204"/>
      <c r="BL219" s="204"/>
      <c r="BM219" s="204"/>
      <c r="BN219" s="204"/>
      <c r="BO219" s="204"/>
      <c r="BP219" s="204"/>
      <c r="BQ219" s="204"/>
      <c r="BR219" s="204"/>
      <c r="BS219" s="204"/>
      <c r="BT219" s="204"/>
      <c r="BU219" s="204"/>
      <c r="BV219" s="204"/>
      <c r="BW219" s="204"/>
      <c r="BX219" s="204"/>
      <c r="BY219" s="204"/>
      <c r="BZ219" s="204"/>
      <c r="CA219" s="204"/>
      <c r="CB219" s="204"/>
      <c r="CC219" s="204"/>
      <c r="CD219" s="204"/>
      <c r="CE219" s="204"/>
      <c r="CF219" s="204"/>
      <c r="CG219" s="204"/>
      <c r="CH219" s="204"/>
      <c r="CI219" s="204"/>
      <c r="CJ219" s="204"/>
      <c r="CK219" s="204"/>
      <c r="CL219" s="204"/>
      <c r="CM219" s="204"/>
      <c r="CN219" s="204"/>
      <c r="CO219" s="204"/>
      <c r="CP219" s="204"/>
      <c r="CQ219" s="204"/>
      <c r="CR219" s="204"/>
      <c r="CS219" s="204"/>
      <c r="CT219" s="204"/>
      <c r="CU219" s="204"/>
      <c r="CV219" s="204"/>
      <c r="CW219" s="204"/>
      <c r="CX219" s="204"/>
      <c r="CY219" s="204"/>
      <c r="CZ219" s="204"/>
      <c r="DA219" s="204"/>
      <c r="DB219" s="204"/>
      <c r="DC219" s="204"/>
      <c r="DD219" s="204"/>
      <c r="DE219" s="204"/>
      <c r="DF219" s="204"/>
      <c r="DG219" s="204"/>
      <c r="DH219" s="204"/>
      <c r="DI219" s="204"/>
      <c r="DJ219" s="204"/>
      <c r="DK219" s="204"/>
      <c r="DL219" s="204"/>
      <c r="DM219" s="204"/>
      <c r="DN219" s="204"/>
      <c r="DO219" s="204"/>
      <c r="DP219" s="204"/>
      <c r="DQ219" s="204"/>
      <c r="DR219" s="204"/>
      <c r="DS219" s="204"/>
      <c r="DT219" s="204"/>
      <c r="DU219" s="204"/>
      <c r="DV219" s="204"/>
      <c r="DW219" s="204"/>
      <c r="DX219" s="204"/>
      <c r="DY219" s="204"/>
      <c r="DZ219" s="204"/>
      <c r="EA219" s="204"/>
      <c r="EB219" s="204"/>
      <c r="EC219" s="204"/>
      <c r="ED219" s="204"/>
      <c r="EE219" s="204"/>
      <c r="EF219" s="204"/>
      <c r="EG219" s="204"/>
      <c r="EH219" s="204"/>
      <c r="EI219" s="204"/>
      <c r="EJ219" s="204"/>
      <c r="EK219" s="204"/>
      <c r="EL219" s="204"/>
    </row>
    <row r="220" spans="1:142" s="205" customFormat="1" x14ac:dyDescent="0.3">
      <c r="A220" s="965"/>
      <c r="B220" s="971"/>
      <c r="C220" s="971"/>
      <c r="D220" s="972"/>
      <c r="E220" s="973"/>
      <c r="F220" s="968"/>
      <c r="G220" s="969"/>
      <c r="H220" s="965"/>
      <c r="I220" s="965"/>
      <c r="J220" s="970"/>
      <c r="K220" s="204"/>
      <c r="L220" s="204"/>
      <c r="M220" s="204"/>
      <c r="N220" s="204"/>
      <c r="O220" s="204"/>
      <c r="P220" s="204"/>
      <c r="Q220" s="204"/>
      <c r="R220" s="204"/>
      <c r="S220" s="204"/>
      <c r="T220" s="204"/>
      <c r="U220" s="204"/>
      <c r="V220" s="204"/>
      <c r="W220" s="204"/>
      <c r="X220" s="204"/>
      <c r="Y220" s="204"/>
      <c r="Z220" s="204"/>
      <c r="AA220" s="204"/>
      <c r="AB220" s="204"/>
      <c r="AC220" s="204"/>
      <c r="AD220" s="204"/>
      <c r="AE220" s="204"/>
      <c r="AF220" s="204"/>
      <c r="AG220" s="204"/>
      <c r="AH220" s="204"/>
      <c r="AI220" s="204"/>
      <c r="AJ220" s="204"/>
      <c r="AK220" s="204"/>
      <c r="AL220" s="204"/>
      <c r="AM220" s="204"/>
      <c r="AN220" s="204"/>
      <c r="AO220" s="204"/>
      <c r="AP220" s="204"/>
      <c r="AQ220" s="204"/>
      <c r="AR220" s="204"/>
      <c r="AS220" s="204"/>
      <c r="AT220" s="204"/>
      <c r="AU220" s="204"/>
      <c r="AV220" s="204"/>
      <c r="AW220" s="204"/>
      <c r="AX220" s="204"/>
      <c r="AY220" s="204"/>
      <c r="AZ220" s="204"/>
      <c r="BA220" s="204"/>
      <c r="BB220" s="204"/>
      <c r="BC220" s="204"/>
      <c r="BD220" s="204"/>
      <c r="BE220" s="204"/>
      <c r="BF220" s="204"/>
      <c r="BG220" s="204"/>
      <c r="BH220" s="204"/>
      <c r="BI220" s="204"/>
      <c r="BJ220" s="204"/>
      <c r="BK220" s="204"/>
      <c r="BL220" s="204"/>
      <c r="BM220" s="204"/>
      <c r="BN220" s="204"/>
      <c r="BO220" s="204"/>
      <c r="BP220" s="204"/>
      <c r="BQ220" s="204"/>
      <c r="BR220" s="204"/>
      <c r="BS220" s="204"/>
      <c r="BT220" s="204"/>
      <c r="BU220" s="204"/>
      <c r="BV220" s="204"/>
      <c r="BW220" s="204"/>
      <c r="BX220" s="204"/>
      <c r="BY220" s="204"/>
      <c r="BZ220" s="204"/>
      <c r="CA220" s="204"/>
      <c r="CB220" s="204"/>
      <c r="CC220" s="204"/>
      <c r="CD220" s="204"/>
      <c r="CE220" s="204"/>
      <c r="CF220" s="204"/>
      <c r="CG220" s="204"/>
      <c r="CH220" s="204"/>
      <c r="CI220" s="204"/>
      <c r="CJ220" s="204"/>
      <c r="CK220" s="204"/>
      <c r="CL220" s="204"/>
      <c r="CM220" s="204"/>
      <c r="CN220" s="204"/>
      <c r="CO220" s="204"/>
      <c r="CP220" s="204"/>
      <c r="CQ220" s="204"/>
      <c r="CR220" s="204"/>
      <c r="CS220" s="204"/>
      <c r="CT220" s="204"/>
      <c r="CU220" s="204"/>
      <c r="CV220" s="204"/>
      <c r="CW220" s="204"/>
      <c r="CX220" s="204"/>
      <c r="CY220" s="204"/>
      <c r="CZ220" s="204"/>
      <c r="DA220" s="204"/>
      <c r="DB220" s="204"/>
      <c r="DC220" s="204"/>
      <c r="DD220" s="204"/>
      <c r="DE220" s="204"/>
      <c r="DF220" s="204"/>
      <c r="DG220" s="204"/>
      <c r="DH220" s="204"/>
      <c r="DI220" s="204"/>
      <c r="DJ220" s="204"/>
      <c r="DK220" s="204"/>
      <c r="DL220" s="204"/>
      <c r="DM220" s="204"/>
      <c r="DN220" s="204"/>
      <c r="DO220" s="204"/>
      <c r="DP220" s="204"/>
      <c r="DQ220" s="204"/>
      <c r="DR220" s="204"/>
      <c r="DS220" s="204"/>
      <c r="DT220" s="204"/>
      <c r="DU220" s="204"/>
      <c r="DV220" s="204"/>
      <c r="DW220" s="204"/>
      <c r="DX220" s="204"/>
      <c r="DY220" s="204"/>
      <c r="DZ220" s="204"/>
      <c r="EA220" s="204"/>
      <c r="EB220" s="204"/>
      <c r="EC220" s="204"/>
      <c r="ED220" s="204"/>
      <c r="EE220" s="204"/>
      <c r="EF220" s="204"/>
      <c r="EG220" s="204"/>
      <c r="EH220" s="204"/>
      <c r="EI220" s="204"/>
      <c r="EJ220" s="204"/>
      <c r="EK220" s="204"/>
      <c r="EL220" s="204"/>
    </row>
    <row r="221" spans="1:142" s="205" customFormat="1" x14ac:dyDescent="0.3">
      <c r="A221" s="965"/>
      <c r="B221" s="971"/>
      <c r="C221" s="971"/>
      <c r="D221" s="972"/>
      <c r="E221" s="973"/>
      <c r="F221" s="968"/>
      <c r="G221" s="969"/>
      <c r="H221" s="965"/>
      <c r="I221" s="965"/>
      <c r="J221" s="970"/>
      <c r="K221" s="204"/>
      <c r="L221" s="204"/>
      <c r="M221" s="204"/>
      <c r="N221" s="204"/>
      <c r="O221" s="204"/>
      <c r="P221" s="204"/>
      <c r="Q221" s="204"/>
      <c r="R221" s="204"/>
      <c r="S221" s="204"/>
      <c r="T221" s="204"/>
      <c r="U221" s="204"/>
      <c r="V221" s="204"/>
      <c r="W221" s="204"/>
      <c r="X221" s="204"/>
      <c r="Y221" s="204"/>
      <c r="Z221" s="204"/>
      <c r="AA221" s="204"/>
      <c r="AB221" s="204"/>
      <c r="AC221" s="204"/>
      <c r="AD221" s="204"/>
      <c r="AE221" s="204"/>
      <c r="AF221" s="204"/>
      <c r="AG221" s="204"/>
      <c r="AH221" s="204"/>
      <c r="AI221" s="204"/>
      <c r="AJ221" s="204"/>
      <c r="AK221" s="204"/>
      <c r="AL221" s="204"/>
      <c r="AM221" s="204"/>
      <c r="AN221" s="204"/>
      <c r="AO221" s="204"/>
      <c r="AP221" s="204"/>
      <c r="AQ221" s="204"/>
      <c r="AR221" s="204"/>
      <c r="AS221" s="204"/>
      <c r="AT221" s="204"/>
      <c r="AU221" s="204"/>
      <c r="AV221" s="204"/>
      <c r="AW221" s="204"/>
      <c r="AX221" s="204"/>
      <c r="AY221" s="204"/>
      <c r="AZ221" s="204"/>
      <c r="BA221" s="204"/>
      <c r="BB221" s="204"/>
      <c r="BC221" s="204"/>
      <c r="BD221" s="204"/>
      <c r="BE221" s="204"/>
      <c r="BF221" s="204"/>
      <c r="BG221" s="204"/>
      <c r="BH221" s="204"/>
      <c r="BI221" s="204"/>
      <c r="BJ221" s="204"/>
      <c r="BK221" s="204"/>
      <c r="BL221" s="204"/>
      <c r="BM221" s="204"/>
      <c r="BN221" s="204"/>
      <c r="BO221" s="204"/>
      <c r="BP221" s="204"/>
      <c r="BQ221" s="204"/>
      <c r="BR221" s="204"/>
      <c r="BS221" s="204"/>
      <c r="BT221" s="204"/>
      <c r="BU221" s="204"/>
      <c r="BV221" s="204"/>
      <c r="BW221" s="204"/>
      <c r="BX221" s="204"/>
      <c r="BY221" s="204"/>
      <c r="BZ221" s="204"/>
      <c r="CA221" s="204"/>
      <c r="CB221" s="204"/>
      <c r="CC221" s="204"/>
      <c r="CD221" s="204"/>
      <c r="CE221" s="204"/>
      <c r="CF221" s="204"/>
      <c r="CG221" s="204"/>
      <c r="CH221" s="204"/>
      <c r="CI221" s="204"/>
      <c r="CJ221" s="204"/>
      <c r="CK221" s="204"/>
      <c r="CL221" s="204"/>
      <c r="CM221" s="204"/>
      <c r="CN221" s="204"/>
      <c r="CO221" s="204"/>
      <c r="CP221" s="204"/>
      <c r="CQ221" s="204"/>
      <c r="CR221" s="204"/>
      <c r="CS221" s="204"/>
      <c r="CT221" s="204"/>
      <c r="CU221" s="204"/>
      <c r="CV221" s="204"/>
      <c r="CW221" s="204"/>
      <c r="CX221" s="204"/>
      <c r="CY221" s="204"/>
      <c r="CZ221" s="204"/>
      <c r="DA221" s="204"/>
      <c r="DB221" s="204"/>
      <c r="DC221" s="204"/>
      <c r="DD221" s="204"/>
      <c r="DE221" s="204"/>
      <c r="DF221" s="204"/>
      <c r="DG221" s="204"/>
      <c r="DH221" s="204"/>
      <c r="DI221" s="204"/>
      <c r="DJ221" s="204"/>
      <c r="DK221" s="204"/>
      <c r="DL221" s="204"/>
      <c r="DM221" s="204"/>
      <c r="DN221" s="204"/>
      <c r="DO221" s="204"/>
      <c r="DP221" s="204"/>
      <c r="DQ221" s="204"/>
      <c r="DR221" s="204"/>
      <c r="DS221" s="204"/>
      <c r="DT221" s="204"/>
      <c r="DU221" s="204"/>
      <c r="DV221" s="204"/>
      <c r="DW221" s="204"/>
      <c r="DX221" s="204"/>
      <c r="DY221" s="204"/>
      <c r="DZ221" s="204"/>
      <c r="EA221" s="204"/>
      <c r="EB221" s="204"/>
      <c r="EC221" s="204"/>
      <c r="ED221" s="204"/>
      <c r="EE221" s="204"/>
      <c r="EF221" s="204"/>
      <c r="EG221" s="204"/>
      <c r="EH221" s="204"/>
      <c r="EI221" s="204"/>
      <c r="EJ221" s="204"/>
      <c r="EK221" s="204"/>
      <c r="EL221" s="204"/>
    </row>
    <row r="222" spans="1:142" s="205" customFormat="1" x14ac:dyDescent="0.3">
      <c r="A222" s="965"/>
      <c r="B222" s="971"/>
      <c r="C222" s="971"/>
      <c r="D222" s="972"/>
      <c r="E222" s="973"/>
      <c r="F222" s="968"/>
      <c r="G222" s="969"/>
      <c r="H222" s="965"/>
      <c r="I222" s="965"/>
      <c r="J222" s="970"/>
      <c r="K222" s="204"/>
      <c r="L222" s="204"/>
      <c r="M222" s="204"/>
      <c r="N222" s="204"/>
      <c r="O222" s="204"/>
      <c r="P222" s="204"/>
      <c r="Q222" s="204"/>
      <c r="R222" s="204"/>
      <c r="S222" s="204"/>
      <c r="T222" s="204"/>
      <c r="U222" s="204"/>
      <c r="V222" s="204"/>
      <c r="W222" s="204"/>
      <c r="X222" s="204"/>
      <c r="Y222" s="204"/>
      <c r="Z222" s="204"/>
      <c r="AA222" s="204"/>
      <c r="AB222" s="204"/>
      <c r="AC222" s="204"/>
      <c r="AD222" s="204"/>
      <c r="AE222" s="204"/>
      <c r="AF222" s="204"/>
      <c r="AG222" s="204"/>
      <c r="AH222" s="204"/>
      <c r="AI222" s="204"/>
      <c r="AJ222" s="204"/>
      <c r="AK222" s="204"/>
      <c r="AL222" s="204"/>
      <c r="AM222" s="204"/>
      <c r="AN222" s="204"/>
      <c r="AO222" s="204"/>
      <c r="AP222" s="204"/>
      <c r="AQ222" s="204"/>
      <c r="AR222" s="204"/>
      <c r="AS222" s="204"/>
      <c r="AT222" s="204"/>
      <c r="AU222" s="204"/>
      <c r="AV222" s="204"/>
      <c r="AW222" s="204"/>
      <c r="AX222" s="204"/>
      <c r="AY222" s="204"/>
      <c r="AZ222" s="204"/>
      <c r="BA222" s="204"/>
      <c r="BB222" s="204"/>
      <c r="BC222" s="204"/>
      <c r="BD222" s="204"/>
      <c r="BE222" s="204"/>
      <c r="BF222" s="204"/>
      <c r="BG222" s="204"/>
      <c r="BH222" s="204"/>
      <c r="BI222" s="204"/>
      <c r="BJ222" s="204"/>
      <c r="BK222" s="204"/>
      <c r="BL222" s="204"/>
      <c r="BM222" s="204"/>
      <c r="BN222" s="204"/>
      <c r="BO222" s="204"/>
      <c r="BP222" s="204"/>
      <c r="BQ222" s="204"/>
      <c r="BR222" s="204"/>
      <c r="BS222" s="204"/>
      <c r="BT222" s="204"/>
      <c r="BU222" s="204"/>
      <c r="BV222" s="204"/>
      <c r="BW222" s="204"/>
      <c r="BX222" s="204"/>
      <c r="BY222" s="204"/>
      <c r="BZ222" s="204"/>
      <c r="CA222" s="204"/>
      <c r="CB222" s="204"/>
      <c r="CC222" s="204"/>
      <c r="CD222" s="204"/>
      <c r="CE222" s="204"/>
      <c r="CF222" s="204"/>
      <c r="CG222" s="204"/>
      <c r="CH222" s="204"/>
      <c r="CI222" s="204"/>
      <c r="CJ222" s="204"/>
      <c r="CK222" s="204"/>
      <c r="CL222" s="204"/>
      <c r="CM222" s="204"/>
      <c r="CN222" s="204"/>
      <c r="CO222" s="204"/>
      <c r="CP222" s="204"/>
      <c r="CQ222" s="204"/>
      <c r="CR222" s="204"/>
      <c r="CS222" s="204"/>
      <c r="CT222" s="204"/>
      <c r="CU222" s="204"/>
      <c r="CV222" s="204"/>
      <c r="CW222" s="204"/>
      <c r="CX222" s="204"/>
      <c r="CY222" s="204"/>
      <c r="CZ222" s="204"/>
      <c r="DA222" s="204"/>
      <c r="DB222" s="204"/>
      <c r="DC222" s="204"/>
      <c r="DD222" s="204"/>
      <c r="DE222" s="204"/>
      <c r="DF222" s="204"/>
      <c r="DG222" s="204"/>
      <c r="DH222" s="204"/>
      <c r="DI222" s="204"/>
      <c r="DJ222" s="204"/>
      <c r="DK222" s="204"/>
      <c r="DL222" s="204"/>
      <c r="DM222" s="204"/>
      <c r="DN222" s="204"/>
      <c r="DO222" s="204"/>
      <c r="DP222" s="204"/>
      <c r="DQ222" s="204"/>
      <c r="DR222" s="204"/>
      <c r="DS222" s="204"/>
      <c r="DT222" s="204"/>
      <c r="DU222" s="204"/>
      <c r="DV222" s="204"/>
      <c r="DW222" s="204"/>
      <c r="DX222" s="204"/>
      <c r="DY222" s="204"/>
      <c r="DZ222" s="204"/>
      <c r="EA222" s="204"/>
      <c r="EB222" s="204"/>
      <c r="EC222" s="204"/>
      <c r="ED222" s="204"/>
      <c r="EE222" s="204"/>
      <c r="EF222" s="204"/>
      <c r="EG222" s="204"/>
      <c r="EH222" s="204"/>
      <c r="EI222" s="204"/>
      <c r="EJ222" s="204"/>
      <c r="EK222" s="204"/>
      <c r="EL222" s="204"/>
    </row>
    <row r="223" spans="1:142" s="205" customFormat="1" x14ac:dyDescent="0.3">
      <c r="A223" s="965"/>
      <c r="B223" s="971"/>
      <c r="C223" s="971"/>
      <c r="D223" s="972"/>
      <c r="E223" s="973"/>
      <c r="F223" s="968"/>
      <c r="G223" s="969"/>
      <c r="H223" s="965"/>
      <c r="I223" s="965"/>
      <c r="J223" s="970"/>
      <c r="K223" s="204"/>
      <c r="L223" s="204"/>
      <c r="M223" s="204"/>
      <c r="N223" s="204"/>
      <c r="O223" s="204"/>
      <c r="P223" s="204"/>
      <c r="Q223" s="204"/>
      <c r="R223" s="204"/>
      <c r="S223" s="204"/>
      <c r="T223" s="204"/>
      <c r="U223" s="204"/>
      <c r="V223" s="204"/>
      <c r="W223" s="204"/>
      <c r="X223" s="204"/>
      <c r="Y223" s="204"/>
      <c r="Z223" s="204"/>
      <c r="AA223" s="204"/>
      <c r="AB223" s="204"/>
      <c r="AC223" s="204"/>
      <c r="AD223" s="204"/>
      <c r="AE223" s="204"/>
      <c r="AF223" s="204"/>
      <c r="AG223" s="204"/>
      <c r="AH223" s="204"/>
      <c r="AI223" s="204"/>
      <c r="AJ223" s="204"/>
      <c r="AK223" s="204"/>
      <c r="AL223" s="204"/>
      <c r="AM223" s="204"/>
      <c r="AN223" s="204"/>
      <c r="AO223" s="204"/>
      <c r="AP223" s="204"/>
      <c r="AQ223" s="204"/>
      <c r="AR223" s="204"/>
      <c r="AS223" s="204"/>
      <c r="AT223" s="204"/>
      <c r="AU223" s="204"/>
      <c r="AV223" s="204"/>
      <c r="AW223" s="204"/>
      <c r="AX223" s="204"/>
      <c r="AY223" s="204"/>
      <c r="AZ223" s="204"/>
      <c r="BA223" s="204"/>
      <c r="BB223" s="204"/>
      <c r="BC223" s="204"/>
      <c r="BD223" s="204"/>
      <c r="BE223" s="204"/>
      <c r="BF223" s="204"/>
      <c r="BG223" s="204"/>
      <c r="BH223" s="204"/>
      <c r="BI223" s="204"/>
      <c r="BJ223" s="204"/>
      <c r="BK223" s="204"/>
      <c r="BL223" s="204"/>
      <c r="BM223" s="204"/>
      <c r="BN223" s="204"/>
      <c r="BO223" s="204"/>
      <c r="BP223" s="204"/>
      <c r="BQ223" s="204"/>
      <c r="BR223" s="204"/>
      <c r="BS223" s="204"/>
      <c r="BT223" s="204"/>
      <c r="BU223" s="204"/>
      <c r="BV223" s="204"/>
      <c r="BW223" s="204"/>
      <c r="BX223" s="204"/>
      <c r="BY223" s="204"/>
      <c r="BZ223" s="204"/>
      <c r="CA223" s="204"/>
      <c r="CB223" s="204"/>
      <c r="CC223" s="204"/>
      <c r="CD223" s="204"/>
      <c r="CE223" s="204"/>
      <c r="CF223" s="204"/>
      <c r="CG223" s="204"/>
      <c r="CH223" s="204"/>
      <c r="CI223" s="204"/>
      <c r="CJ223" s="204"/>
      <c r="CK223" s="204"/>
      <c r="CL223" s="204"/>
      <c r="CM223" s="204"/>
      <c r="CN223" s="204"/>
      <c r="CO223" s="204"/>
      <c r="CP223" s="204"/>
      <c r="CQ223" s="204"/>
      <c r="CR223" s="204"/>
      <c r="CS223" s="204"/>
      <c r="CT223" s="204"/>
      <c r="CU223" s="204"/>
      <c r="CV223" s="204"/>
      <c r="CW223" s="204"/>
      <c r="CX223" s="204"/>
      <c r="CY223" s="204"/>
      <c r="CZ223" s="204"/>
      <c r="DA223" s="204"/>
      <c r="DB223" s="204"/>
      <c r="DC223" s="204"/>
      <c r="DD223" s="204"/>
      <c r="DE223" s="204"/>
      <c r="DF223" s="204"/>
      <c r="DG223" s="204"/>
      <c r="DH223" s="204"/>
      <c r="DI223" s="204"/>
      <c r="DJ223" s="204"/>
      <c r="DK223" s="204"/>
      <c r="DL223" s="204"/>
      <c r="DM223" s="204"/>
      <c r="DN223" s="204"/>
      <c r="DO223" s="204"/>
      <c r="DP223" s="204"/>
      <c r="DQ223" s="204"/>
      <c r="DR223" s="204"/>
      <c r="DS223" s="204"/>
      <c r="DT223" s="204"/>
      <c r="DU223" s="204"/>
      <c r="DV223" s="204"/>
      <c r="DW223" s="204"/>
      <c r="DX223" s="204"/>
      <c r="DY223" s="204"/>
      <c r="DZ223" s="204"/>
      <c r="EA223" s="204"/>
      <c r="EB223" s="204"/>
      <c r="EC223" s="204"/>
      <c r="ED223" s="204"/>
      <c r="EE223" s="204"/>
      <c r="EF223" s="204"/>
      <c r="EG223" s="204"/>
      <c r="EH223" s="204"/>
      <c r="EI223" s="204"/>
      <c r="EJ223" s="204"/>
      <c r="EK223" s="204"/>
      <c r="EL223" s="204"/>
    </row>
    <row r="224" spans="1:142" s="205" customFormat="1" x14ac:dyDescent="0.3">
      <c r="A224" s="965"/>
      <c r="B224" s="971"/>
      <c r="C224" s="971"/>
      <c r="D224" s="972"/>
      <c r="E224" s="973"/>
      <c r="F224" s="968"/>
      <c r="G224" s="969"/>
      <c r="H224" s="965"/>
      <c r="I224" s="965"/>
      <c r="J224" s="970"/>
      <c r="K224" s="204"/>
      <c r="L224" s="204"/>
      <c r="M224" s="204"/>
      <c r="N224" s="204"/>
      <c r="O224" s="204"/>
      <c r="P224" s="204"/>
      <c r="Q224" s="204"/>
      <c r="R224" s="204"/>
      <c r="S224" s="204"/>
      <c r="T224" s="204"/>
      <c r="U224" s="204"/>
      <c r="V224" s="204"/>
      <c r="W224" s="204"/>
      <c r="X224" s="204"/>
      <c r="Y224" s="204"/>
      <c r="Z224" s="204"/>
      <c r="AA224" s="204"/>
      <c r="AB224" s="204"/>
      <c r="AC224" s="204"/>
      <c r="AD224" s="204"/>
      <c r="AE224" s="204"/>
      <c r="AF224" s="204"/>
      <c r="AG224" s="204"/>
      <c r="AH224" s="204"/>
      <c r="AI224" s="204"/>
      <c r="AJ224" s="204"/>
      <c r="AK224" s="204"/>
      <c r="AL224" s="204"/>
      <c r="AM224" s="204"/>
      <c r="AN224" s="204"/>
      <c r="AO224" s="204"/>
      <c r="AP224" s="204"/>
      <c r="AQ224" s="204"/>
      <c r="AR224" s="204"/>
      <c r="AS224" s="204"/>
      <c r="AT224" s="204"/>
      <c r="AU224" s="204"/>
      <c r="AV224" s="204"/>
      <c r="AW224" s="204"/>
      <c r="AX224" s="204"/>
      <c r="AY224" s="204"/>
      <c r="AZ224" s="204"/>
      <c r="BA224" s="204"/>
      <c r="BB224" s="204"/>
      <c r="BC224" s="204"/>
      <c r="BD224" s="204"/>
      <c r="BE224" s="204"/>
      <c r="BF224" s="204"/>
      <c r="BG224" s="204"/>
      <c r="BH224" s="204"/>
      <c r="BI224" s="204"/>
      <c r="BJ224" s="204"/>
      <c r="BK224" s="204"/>
      <c r="BL224" s="204"/>
      <c r="BM224" s="204"/>
      <c r="BN224" s="204"/>
      <c r="BO224" s="204"/>
      <c r="BP224" s="204"/>
      <c r="BQ224" s="204"/>
      <c r="BR224" s="204"/>
      <c r="BS224" s="204"/>
      <c r="BT224" s="204"/>
      <c r="BU224" s="204"/>
      <c r="BV224" s="204"/>
      <c r="BW224" s="204"/>
      <c r="BX224" s="204"/>
      <c r="BY224" s="204"/>
      <c r="BZ224" s="204"/>
      <c r="CA224" s="204"/>
      <c r="CB224" s="204"/>
      <c r="CC224" s="204"/>
      <c r="CD224" s="204"/>
      <c r="CE224" s="204"/>
      <c r="CF224" s="204"/>
      <c r="CG224" s="204"/>
      <c r="CH224" s="204"/>
      <c r="CI224" s="204"/>
      <c r="CJ224" s="204"/>
      <c r="CK224" s="204"/>
      <c r="CL224" s="204"/>
      <c r="CM224" s="204"/>
      <c r="CN224" s="204"/>
      <c r="CO224" s="204"/>
      <c r="CP224" s="204"/>
      <c r="CQ224" s="204"/>
      <c r="CR224" s="204"/>
      <c r="CS224" s="204"/>
      <c r="CT224" s="204"/>
      <c r="CU224" s="204"/>
      <c r="CV224" s="204"/>
      <c r="CW224" s="204"/>
      <c r="CX224" s="204"/>
      <c r="CY224" s="204"/>
      <c r="CZ224" s="204"/>
      <c r="DA224" s="204"/>
      <c r="DB224" s="204"/>
      <c r="DC224" s="204"/>
      <c r="DD224" s="204"/>
      <c r="DE224" s="204"/>
      <c r="DF224" s="204"/>
      <c r="DG224" s="204"/>
      <c r="DH224" s="204"/>
      <c r="DI224" s="204"/>
      <c r="DJ224" s="204"/>
      <c r="DK224" s="204"/>
      <c r="DL224" s="204"/>
      <c r="DM224" s="204"/>
      <c r="DN224" s="204"/>
      <c r="DO224" s="204"/>
      <c r="DP224" s="204"/>
      <c r="DQ224" s="204"/>
      <c r="DR224" s="204"/>
      <c r="DS224" s="204"/>
      <c r="DT224" s="204"/>
      <c r="DU224" s="204"/>
      <c r="DV224" s="204"/>
      <c r="DW224" s="204"/>
      <c r="DX224" s="204"/>
      <c r="DY224" s="204"/>
      <c r="DZ224" s="204"/>
      <c r="EA224" s="204"/>
      <c r="EB224" s="204"/>
      <c r="EC224" s="204"/>
      <c r="ED224" s="204"/>
      <c r="EE224" s="204"/>
      <c r="EF224" s="204"/>
      <c r="EG224" s="204"/>
      <c r="EH224" s="204"/>
      <c r="EI224" s="204"/>
      <c r="EJ224" s="204"/>
      <c r="EK224" s="204"/>
      <c r="EL224" s="204"/>
    </row>
    <row r="225" spans="1:142" s="205" customFormat="1" x14ac:dyDescent="0.3">
      <c r="A225" s="965"/>
      <c r="B225" s="971"/>
      <c r="C225" s="971"/>
      <c r="D225" s="972"/>
      <c r="E225" s="973"/>
      <c r="F225" s="968"/>
      <c r="G225" s="969"/>
      <c r="H225" s="965"/>
      <c r="I225" s="965"/>
      <c r="J225" s="970"/>
      <c r="K225" s="204"/>
      <c r="L225" s="204"/>
      <c r="M225" s="204"/>
      <c r="N225" s="204"/>
      <c r="O225" s="204"/>
      <c r="P225" s="204"/>
      <c r="Q225" s="204"/>
      <c r="R225" s="204"/>
      <c r="S225" s="204"/>
      <c r="T225" s="204"/>
      <c r="U225" s="204"/>
      <c r="V225" s="204"/>
      <c r="W225" s="204"/>
      <c r="X225" s="204"/>
      <c r="Y225" s="204"/>
      <c r="Z225" s="204"/>
      <c r="AA225" s="204"/>
      <c r="AB225" s="204"/>
      <c r="AC225" s="204"/>
      <c r="AD225" s="204"/>
      <c r="AE225" s="204"/>
      <c r="AF225" s="204"/>
      <c r="AG225" s="204"/>
      <c r="AH225" s="204"/>
      <c r="AI225" s="204"/>
      <c r="AJ225" s="204"/>
      <c r="AK225" s="204"/>
      <c r="AL225" s="204"/>
      <c r="AM225" s="204"/>
      <c r="AN225" s="204"/>
      <c r="AO225" s="204"/>
      <c r="AP225" s="204"/>
      <c r="AQ225" s="204"/>
      <c r="AR225" s="204"/>
      <c r="AS225" s="204"/>
      <c r="AT225" s="204"/>
      <c r="AU225" s="204"/>
      <c r="AV225" s="204"/>
      <c r="AW225" s="204"/>
      <c r="AX225" s="204"/>
      <c r="AY225" s="204"/>
      <c r="AZ225" s="204"/>
      <c r="BA225" s="204"/>
      <c r="BB225" s="204"/>
      <c r="BC225" s="204"/>
      <c r="BD225" s="204"/>
      <c r="BE225" s="204"/>
      <c r="BF225" s="204"/>
      <c r="BG225" s="204"/>
      <c r="BH225" s="204"/>
      <c r="BI225" s="204"/>
      <c r="BJ225" s="204"/>
      <c r="BK225" s="204"/>
      <c r="BL225" s="204"/>
      <c r="BM225" s="204"/>
      <c r="BN225" s="204"/>
      <c r="BO225" s="204"/>
      <c r="BP225" s="204"/>
      <c r="BQ225" s="204"/>
      <c r="BR225" s="204"/>
      <c r="BS225" s="204"/>
      <c r="BT225" s="204"/>
      <c r="BU225" s="204"/>
      <c r="BV225" s="204"/>
      <c r="BW225" s="204"/>
      <c r="BX225" s="204"/>
      <c r="BY225" s="204"/>
      <c r="BZ225" s="204"/>
      <c r="CA225" s="204"/>
      <c r="CB225" s="204"/>
      <c r="CC225" s="204"/>
      <c r="CD225" s="204"/>
      <c r="CE225" s="204"/>
      <c r="CF225" s="204"/>
      <c r="CG225" s="204"/>
      <c r="CH225" s="204"/>
      <c r="CI225" s="204"/>
      <c r="CJ225" s="204"/>
      <c r="CK225" s="204"/>
      <c r="CL225" s="204"/>
      <c r="CM225" s="204"/>
      <c r="CN225" s="204"/>
      <c r="CO225" s="204"/>
      <c r="CP225" s="204"/>
      <c r="CQ225" s="204"/>
      <c r="CR225" s="204"/>
      <c r="CS225" s="204"/>
      <c r="CT225" s="204"/>
      <c r="CU225" s="204"/>
      <c r="CV225" s="204"/>
      <c r="CW225" s="204"/>
      <c r="CX225" s="204"/>
      <c r="CY225" s="204"/>
      <c r="CZ225" s="204"/>
      <c r="DA225" s="204"/>
      <c r="DB225" s="204"/>
      <c r="DC225" s="204"/>
      <c r="DD225" s="204"/>
      <c r="DE225" s="204"/>
      <c r="DF225" s="204"/>
      <c r="DG225" s="204"/>
      <c r="DH225" s="204"/>
      <c r="DI225" s="204"/>
      <c r="DJ225" s="204"/>
      <c r="DK225" s="204"/>
      <c r="DL225" s="204"/>
      <c r="DM225" s="204"/>
      <c r="DN225" s="204"/>
      <c r="DO225" s="204"/>
      <c r="DP225" s="204"/>
      <c r="DQ225" s="204"/>
      <c r="DR225" s="204"/>
      <c r="DS225" s="204"/>
      <c r="DT225" s="204"/>
      <c r="DU225" s="204"/>
      <c r="DV225" s="204"/>
      <c r="DW225" s="204"/>
      <c r="DX225" s="204"/>
      <c r="DY225" s="204"/>
      <c r="DZ225" s="204"/>
      <c r="EA225" s="204"/>
      <c r="EB225" s="204"/>
      <c r="EC225" s="204"/>
      <c r="ED225" s="204"/>
      <c r="EE225" s="204"/>
      <c r="EF225" s="204"/>
      <c r="EG225" s="204"/>
      <c r="EH225" s="204"/>
      <c r="EI225" s="204"/>
      <c r="EJ225" s="204"/>
      <c r="EK225" s="204"/>
      <c r="EL225" s="204"/>
    </row>
    <row r="226" spans="1:142" s="205" customFormat="1" x14ac:dyDescent="0.3">
      <c r="A226" s="965"/>
      <c r="B226" s="971"/>
      <c r="C226" s="971"/>
      <c r="D226" s="972"/>
      <c r="E226" s="973"/>
      <c r="F226" s="968"/>
      <c r="G226" s="969"/>
      <c r="H226" s="965"/>
      <c r="I226" s="965"/>
      <c r="J226" s="970"/>
      <c r="K226" s="204"/>
      <c r="L226" s="204"/>
      <c r="M226" s="204"/>
      <c r="N226" s="204"/>
      <c r="O226" s="204"/>
      <c r="P226" s="204"/>
      <c r="Q226" s="204"/>
      <c r="R226" s="204"/>
      <c r="S226" s="204"/>
      <c r="T226" s="204"/>
      <c r="U226" s="204"/>
      <c r="V226" s="204"/>
      <c r="W226" s="204"/>
      <c r="X226" s="204"/>
      <c r="Y226" s="204"/>
      <c r="Z226" s="204"/>
      <c r="AA226" s="204"/>
      <c r="AB226" s="204"/>
      <c r="AC226" s="204"/>
      <c r="AD226" s="204"/>
      <c r="AE226" s="204"/>
      <c r="AF226" s="204"/>
      <c r="AG226" s="204"/>
      <c r="AH226" s="204"/>
      <c r="AI226" s="204"/>
      <c r="AJ226" s="204"/>
      <c r="AK226" s="204"/>
      <c r="AL226" s="204"/>
      <c r="AM226" s="204"/>
      <c r="AN226" s="204"/>
      <c r="AO226" s="204"/>
      <c r="AP226" s="204"/>
      <c r="AQ226" s="204"/>
      <c r="AR226" s="204"/>
      <c r="AS226" s="204"/>
      <c r="AT226" s="204"/>
      <c r="AU226" s="204"/>
      <c r="AV226" s="204"/>
      <c r="AW226" s="204"/>
      <c r="AX226" s="204"/>
      <c r="AY226" s="204"/>
      <c r="AZ226" s="204"/>
      <c r="BA226" s="204"/>
      <c r="BB226" s="204"/>
      <c r="BC226" s="204"/>
      <c r="BD226" s="204"/>
      <c r="BE226" s="204"/>
      <c r="BF226" s="204"/>
      <c r="BG226" s="204"/>
      <c r="BH226" s="204"/>
      <c r="BI226" s="204"/>
      <c r="BJ226" s="204"/>
      <c r="BK226" s="204"/>
      <c r="BL226" s="204"/>
      <c r="BM226" s="204"/>
      <c r="BN226" s="204"/>
      <c r="BO226" s="204"/>
      <c r="BP226" s="204"/>
      <c r="BQ226" s="204"/>
      <c r="BR226" s="204"/>
      <c r="BS226" s="204"/>
      <c r="BT226" s="204"/>
      <c r="BU226" s="204"/>
      <c r="BV226" s="204"/>
      <c r="BW226" s="204"/>
      <c r="BX226" s="204"/>
      <c r="BY226" s="204"/>
      <c r="BZ226" s="204"/>
      <c r="CA226" s="204"/>
      <c r="CB226" s="204"/>
      <c r="CC226" s="204"/>
      <c r="CD226" s="204"/>
      <c r="CE226" s="204"/>
      <c r="CF226" s="204"/>
      <c r="CG226" s="204"/>
      <c r="CH226" s="204"/>
      <c r="CI226" s="204"/>
      <c r="CJ226" s="204"/>
      <c r="CK226" s="204"/>
      <c r="CL226" s="204"/>
      <c r="CM226" s="204"/>
      <c r="CN226" s="204"/>
      <c r="CO226" s="204"/>
      <c r="CP226" s="204"/>
      <c r="CQ226" s="204"/>
      <c r="CR226" s="204"/>
      <c r="CS226" s="204"/>
      <c r="CT226" s="204"/>
      <c r="CU226" s="204"/>
      <c r="CV226" s="204"/>
      <c r="CW226" s="204"/>
      <c r="CX226" s="204"/>
      <c r="CY226" s="204"/>
      <c r="CZ226" s="204"/>
      <c r="DA226" s="204"/>
      <c r="DB226" s="204"/>
      <c r="DC226" s="204"/>
      <c r="DD226" s="204"/>
      <c r="DE226" s="204"/>
      <c r="DF226" s="204"/>
      <c r="DG226" s="204"/>
      <c r="DH226" s="204"/>
      <c r="DI226" s="204"/>
      <c r="DJ226" s="204"/>
      <c r="DK226" s="204"/>
      <c r="DL226" s="204"/>
      <c r="DM226" s="204"/>
      <c r="DN226" s="204"/>
      <c r="DO226" s="204"/>
      <c r="DP226" s="204"/>
      <c r="DQ226" s="204"/>
      <c r="DR226" s="204"/>
      <c r="DS226" s="204"/>
      <c r="DT226" s="204"/>
      <c r="DU226" s="204"/>
      <c r="DV226" s="204"/>
      <c r="DW226" s="204"/>
      <c r="DX226" s="204"/>
      <c r="DY226" s="204"/>
      <c r="DZ226" s="204"/>
      <c r="EA226" s="204"/>
      <c r="EB226" s="204"/>
      <c r="EC226" s="204"/>
      <c r="ED226" s="204"/>
      <c r="EE226" s="204"/>
      <c r="EF226" s="204"/>
      <c r="EG226" s="204"/>
      <c r="EH226" s="204"/>
      <c r="EI226" s="204"/>
      <c r="EJ226" s="204"/>
      <c r="EK226" s="204"/>
      <c r="EL226" s="204"/>
    </row>
    <row r="227" spans="1:142" s="205" customFormat="1" x14ac:dyDescent="0.3">
      <c r="A227" s="965"/>
      <c r="B227" s="971"/>
      <c r="C227" s="971"/>
      <c r="D227" s="972"/>
      <c r="E227" s="973"/>
      <c r="F227" s="968"/>
      <c r="G227" s="969"/>
      <c r="H227" s="965"/>
      <c r="I227" s="965"/>
      <c r="J227" s="970"/>
      <c r="K227" s="204"/>
      <c r="L227" s="204"/>
      <c r="M227" s="204"/>
      <c r="N227" s="204"/>
      <c r="O227" s="204"/>
      <c r="P227" s="204"/>
      <c r="Q227" s="204"/>
      <c r="R227" s="204"/>
      <c r="S227" s="204"/>
      <c r="T227" s="204"/>
      <c r="U227" s="204"/>
      <c r="V227" s="204"/>
      <c r="W227" s="204"/>
      <c r="X227" s="204"/>
      <c r="Y227" s="204"/>
      <c r="Z227" s="204"/>
      <c r="AA227" s="204"/>
      <c r="AB227" s="204"/>
      <c r="AC227" s="204"/>
      <c r="AD227" s="204"/>
      <c r="AE227" s="204"/>
      <c r="AF227" s="204"/>
      <c r="AG227" s="204"/>
      <c r="AH227" s="204"/>
      <c r="AI227" s="204"/>
      <c r="AJ227" s="204"/>
      <c r="AK227" s="204"/>
      <c r="AL227" s="204"/>
      <c r="AM227" s="204"/>
      <c r="AN227" s="204"/>
      <c r="AO227" s="204"/>
      <c r="AP227" s="204"/>
      <c r="AQ227" s="204"/>
      <c r="AR227" s="204"/>
      <c r="AS227" s="204"/>
      <c r="AT227" s="204"/>
      <c r="AU227" s="204"/>
      <c r="AV227" s="204"/>
      <c r="AW227" s="204"/>
      <c r="AX227" s="204"/>
      <c r="AY227" s="204"/>
      <c r="AZ227" s="204"/>
      <c r="BA227" s="204"/>
      <c r="BB227" s="204"/>
      <c r="BC227" s="204"/>
      <c r="BD227" s="204"/>
      <c r="BE227" s="204"/>
      <c r="BF227" s="204"/>
      <c r="BG227" s="204"/>
      <c r="BH227" s="204"/>
      <c r="BI227" s="204"/>
      <c r="BJ227" s="204"/>
      <c r="BK227" s="204"/>
      <c r="BL227" s="204"/>
      <c r="BM227" s="204"/>
      <c r="BN227" s="204"/>
      <c r="BO227" s="204"/>
      <c r="BP227" s="204"/>
      <c r="BQ227" s="204"/>
      <c r="BR227" s="204"/>
      <c r="BS227" s="204"/>
      <c r="BT227" s="204"/>
      <c r="BU227" s="204"/>
      <c r="BV227" s="204"/>
      <c r="BW227" s="204"/>
      <c r="BX227" s="204"/>
      <c r="BY227" s="204"/>
      <c r="BZ227" s="204"/>
      <c r="CA227" s="204"/>
      <c r="CB227" s="204"/>
      <c r="CC227" s="204"/>
      <c r="CD227" s="204"/>
      <c r="CE227" s="204"/>
      <c r="CF227" s="204"/>
      <c r="CG227" s="204"/>
      <c r="CH227" s="204"/>
      <c r="CI227" s="204"/>
      <c r="CJ227" s="204"/>
      <c r="CK227" s="204"/>
      <c r="CL227" s="204"/>
      <c r="CM227" s="204"/>
      <c r="CN227" s="204"/>
      <c r="CO227" s="204"/>
      <c r="CP227" s="204"/>
      <c r="CQ227" s="204"/>
      <c r="CR227" s="204"/>
      <c r="CS227" s="204"/>
      <c r="CT227" s="204"/>
      <c r="CU227" s="204"/>
      <c r="CV227" s="204"/>
      <c r="CW227" s="204"/>
      <c r="CX227" s="204"/>
      <c r="CY227" s="204"/>
      <c r="CZ227" s="204"/>
      <c r="DA227" s="204"/>
      <c r="DB227" s="204"/>
      <c r="DC227" s="204"/>
      <c r="DD227" s="204"/>
      <c r="DE227" s="204"/>
      <c r="DF227" s="204"/>
      <c r="DG227" s="204"/>
      <c r="DH227" s="204"/>
      <c r="DI227" s="204"/>
      <c r="DJ227" s="204"/>
      <c r="DK227" s="204"/>
      <c r="DL227" s="204"/>
      <c r="DM227" s="204"/>
      <c r="DN227" s="204"/>
      <c r="DO227" s="204"/>
      <c r="DP227" s="204"/>
      <c r="DQ227" s="204"/>
      <c r="DR227" s="204"/>
      <c r="DS227" s="204"/>
      <c r="DT227" s="204"/>
      <c r="DU227" s="204"/>
      <c r="DV227" s="204"/>
      <c r="DW227" s="204"/>
      <c r="DX227" s="204"/>
      <c r="DY227" s="204"/>
      <c r="DZ227" s="204"/>
      <c r="EA227" s="204"/>
      <c r="EB227" s="204"/>
      <c r="EC227" s="204"/>
      <c r="ED227" s="204"/>
      <c r="EE227" s="204"/>
      <c r="EF227" s="204"/>
      <c r="EG227" s="204"/>
      <c r="EH227" s="204"/>
      <c r="EI227" s="204"/>
      <c r="EJ227" s="204"/>
      <c r="EK227" s="204"/>
      <c r="EL227" s="204"/>
    </row>
    <row r="228" spans="1:142" s="205" customFormat="1" x14ac:dyDescent="0.3">
      <c r="A228" s="965"/>
      <c r="B228" s="971"/>
      <c r="C228" s="971"/>
      <c r="D228" s="972"/>
      <c r="E228" s="973"/>
      <c r="F228" s="968"/>
      <c r="G228" s="969"/>
      <c r="H228" s="965"/>
      <c r="I228" s="965"/>
      <c r="J228" s="970"/>
      <c r="K228" s="204"/>
      <c r="L228" s="204"/>
      <c r="M228" s="204"/>
      <c r="N228" s="204"/>
      <c r="O228" s="204"/>
      <c r="P228" s="204"/>
      <c r="Q228" s="204"/>
      <c r="R228" s="204"/>
      <c r="S228" s="204"/>
      <c r="T228" s="204"/>
      <c r="U228" s="204"/>
      <c r="V228" s="204"/>
      <c r="W228" s="204"/>
      <c r="X228" s="204"/>
      <c r="Y228" s="204"/>
      <c r="Z228" s="204"/>
      <c r="AA228" s="204"/>
      <c r="AB228" s="204"/>
      <c r="AC228" s="204"/>
      <c r="AD228" s="204"/>
      <c r="AE228" s="204"/>
      <c r="AF228" s="204"/>
      <c r="AG228" s="204"/>
      <c r="AH228" s="204"/>
      <c r="AI228" s="204"/>
      <c r="AJ228" s="204"/>
      <c r="AK228" s="204"/>
      <c r="AL228" s="204"/>
      <c r="AM228" s="204"/>
      <c r="AN228" s="204"/>
      <c r="AO228" s="204"/>
      <c r="AP228" s="204"/>
      <c r="AQ228" s="204"/>
      <c r="AR228" s="204"/>
      <c r="AS228" s="204"/>
      <c r="AT228" s="204"/>
      <c r="AU228" s="204"/>
      <c r="AV228" s="204"/>
      <c r="AW228" s="204"/>
      <c r="AX228" s="204"/>
      <c r="AY228" s="204"/>
      <c r="AZ228" s="204"/>
      <c r="BA228" s="204"/>
      <c r="BB228" s="204"/>
      <c r="BC228" s="204"/>
      <c r="BD228" s="204"/>
      <c r="BE228" s="204"/>
      <c r="BF228" s="204"/>
      <c r="BG228" s="204"/>
      <c r="BH228" s="204"/>
      <c r="BI228" s="204"/>
      <c r="BJ228" s="204"/>
      <c r="BK228" s="204"/>
      <c r="BL228" s="204"/>
      <c r="BM228" s="204"/>
      <c r="BN228" s="204"/>
      <c r="BO228" s="204"/>
      <c r="BP228" s="204"/>
      <c r="BQ228" s="204"/>
      <c r="BR228" s="204"/>
      <c r="BS228" s="204"/>
      <c r="BT228" s="204"/>
      <c r="BU228" s="204"/>
      <c r="BV228" s="204"/>
      <c r="BW228" s="204"/>
      <c r="BX228" s="204"/>
      <c r="BY228" s="204"/>
      <c r="BZ228" s="204"/>
      <c r="CA228" s="204"/>
      <c r="CB228" s="204"/>
      <c r="CC228" s="204"/>
      <c r="CD228" s="204"/>
      <c r="CE228" s="204"/>
      <c r="CF228" s="204"/>
      <c r="CG228" s="204"/>
      <c r="CH228" s="204"/>
      <c r="CI228" s="204"/>
      <c r="CJ228" s="204"/>
      <c r="CK228" s="204"/>
      <c r="CL228" s="204"/>
      <c r="CM228" s="204"/>
      <c r="CN228" s="204"/>
      <c r="CO228" s="204"/>
      <c r="CP228" s="204"/>
      <c r="CQ228" s="204"/>
      <c r="CR228" s="204"/>
      <c r="CS228" s="204"/>
      <c r="CT228" s="204"/>
      <c r="CU228" s="204"/>
      <c r="CV228" s="204"/>
      <c r="CW228" s="204"/>
      <c r="CX228" s="204"/>
      <c r="CY228" s="204"/>
      <c r="CZ228" s="204"/>
      <c r="DA228" s="204"/>
      <c r="DB228" s="204"/>
      <c r="DC228" s="204"/>
      <c r="DD228" s="204"/>
      <c r="DE228" s="204"/>
      <c r="DF228" s="204"/>
      <c r="DG228" s="204"/>
      <c r="DH228" s="204"/>
      <c r="DI228" s="204"/>
      <c r="DJ228" s="204"/>
      <c r="DK228" s="204"/>
      <c r="DL228" s="204"/>
      <c r="DM228" s="204"/>
      <c r="DN228" s="204"/>
      <c r="DO228" s="204"/>
      <c r="DP228" s="204"/>
      <c r="DQ228" s="204"/>
      <c r="DR228" s="204"/>
      <c r="DS228" s="204"/>
      <c r="DT228" s="204"/>
      <c r="DU228" s="204"/>
      <c r="DV228" s="204"/>
      <c r="DW228" s="204"/>
      <c r="DX228" s="204"/>
      <c r="DY228" s="204"/>
      <c r="DZ228" s="204"/>
      <c r="EA228" s="204"/>
      <c r="EB228" s="204"/>
      <c r="EC228" s="204"/>
      <c r="ED228" s="204"/>
      <c r="EE228" s="204"/>
      <c r="EF228" s="204"/>
      <c r="EG228" s="204"/>
      <c r="EH228" s="204"/>
      <c r="EI228" s="204"/>
      <c r="EJ228" s="204"/>
      <c r="EK228" s="204"/>
      <c r="EL228" s="204"/>
    </row>
    <row r="229" spans="1:142" s="205" customFormat="1" x14ac:dyDescent="0.3">
      <c r="A229" s="965"/>
      <c r="B229" s="971"/>
      <c r="C229" s="971"/>
      <c r="D229" s="972"/>
      <c r="E229" s="973"/>
      <c r="F229" s="968"/>
      <c r="G229" s="969"/>
      <c r="H229" s="965"/>
      <c r="I229" s="965"/>
      <c r="J229" s="970"/>
      <c r="K229" s="204"/>
      <c r="L229" s="204"/>
      <c r="M229" s="204"/>
      <c r="N229" s="204"/>
      <c r="O229" s="204"/>
      <c r="P229" s="204"/>
      <c r="Q229" s="204"/>
      <c r="R229" s="204"/>
      <c r="S229" s="204"/>
      <c r="T229" s="204"/>
      <c r="U229" s="204"/>
      <c r="V229" s="204"/>
      <c r="W229" s="204"/>
      <c r="X229" s="204"/>
      <c r="Y229" s="204"/>
      <c r="Z229" s="204"/>
      <c r="AA229" s="204"/>
      <c r="AB229" s="204"/>
      <c r="AC229" s="204"/>
      <c r="AD229" s="204"/>
      <c r="AE229" s="204"/>
      <c r="AF229" s="204"/>
      <c r="AG229" s="204"/>
      <c r="AH229" s="204"/>
      <c r="AI229" s="204"/>
      <c r="AJ229" s="204"/>
      <c r="AK229" s="204"/>
      <c r="AL229" s="204"/>
      <c r="AM229" s="204"/>
      <c r="AN229" s="204"/>
      <c r="AO229" s="204"/>
      <c r="AP229" s="204"/>
      <c r="AQ229" s="204"/>
      <c r="AR229" s="204"/>
      <c r="AS229" s="204"/>
      <c r="AT229" s="204"/>
      <c r="AU229" s="204"/>
      <c r="AV229" s="204"/>
      <c r="AW229" s="204"/>
      <c r="AX229" s="204"/>
      <c r="AY229" s="204"/>
      <c r="AZ229" s="204"/>
      <c r="BA229" s="204"/>
      <c r="BB229" s="204"/>
      <c r="BC229" s="204"/>
      <c r="BD229" s="204"/>
      <c r="BE229" s="204"/>
      <c r="BF229" s="204"/>
      <c r="BG229" s="204"/>
      <c r="BH229" s="204"/>
      <c r="BI229" s="204"/>
      <c r="BJ229" s="204"/>
      <c r="BK229" s="204"/>
      <c r="BL229" s="204"/>
      <c r="BM229" s="204"/>
      <c r="BN229" s="204"/>
      <c r="BO229" s="204"/>
      <c r="BP229" s="204"/>
      <c r="BQ229" s="204"/>
      <c r="BR229" s="204"/>
      <c r="BS229" s="204"/>
      <c r="BT229" s="204"/>
      <c r="BU229" s="204"/>
      <c r="BV229" s="204"/>
      <c r="BW229" s="204"/>
      <c r="BX229" s="204"/>
      <c r="BY229" s="204"/>
      <c r="BZ229" s="204"/>
      <c r="CA229" s="204"/>
      <c r="CB229" s="204"/>
      <c r="CC229" s="204"/>
      <c r="CD229" s="204"/>
      <c r="CE229" s="204"/>
      <c r="CF229" s="204"/>
      <c r="CG229" s="204"/>
      <c r="CH229" s="204"/>
      <c r="CI229" s="204"/>
      <c r="CJ229" s="204"/>
      <c r="CK229" s="204"/>
      <c r="CL229" s="204"/>
      <c r="CM229" s="204"/>
      <c r="CN229" s="204"/>
      <c r="CO229" s="204"/>
      <c r="CP229" s="204"/>
      <c r="CQ229" s="204"/>
      <c r="CR229" s="204"/>
      <c r="CS229" s="204"/>
      <c r="CT229" s="204"/>
      <c r="CU229" s="204"/>
      <c r="CV229" s="204"/>
      <c r="CW229" s="204"/>
      <c r="CX229" s="204"/>
      <c r="CY229" s="204"/>
      <c r="CZ229" s="204"/>
      <c r="DA229" s="204"/>
      <c r="DB229" s="204"/>
      <c r="DC229" s="204"/>
      <c r="DD229" s="204"/>
      <c r="DE229" s="204"/>
      <c r="DF229" s="204"/>
      <c r="DG229" s="204"/>
      <c r="DH229" s="204"/>
      <c r="DI229" s="204"/>
      <c r="DJ229" s="204"/>
      <c r="DK229" s="204"/>
      <c r="DL229" s="204"/>
      <c r="DM229" s="204"/>
      <c r="DN229" s="204"/>
      <c r="DO229" s="204"/>
      <c r="DP229" s="204"/>
      <c r="DQ229" s="204"/>
      <c r="DR229" s="204"/>
      <c r="DS229" s="204"/>
      <c r="DT229" s="204"/>
      <c r="DU229" s="204"/>
      <c r="DV229" s="204"/>
      <c r="DW229" s="204"/>
      <c r="DX229" s="204"/>
      <c r="DY229" s="204"/>
      <c r="DZ229" s="204"/>
      <c r="EA229" s="204"/>
      <c r="EB229" s="204"/>
      <c r="EC229" s="204"/>
      <c r="ED229" s="204"/>
      <c r="EE229" s="204"/>
      <c r="EF229" s="204"/>
      <c r="EG229" s="204"/>
      <c r="EH229" s="204"/>
      <c r="EI229" s="204"/>
      <c r="EJ229" s="204"/>
      <c r="EK229" s="204"/>
      <c r="EL229" s="204"/>
    </row>
    <row r="230" spans="1:142" s="205" customFormat="1" x14ac:dyDescent="0.3">
      <c r="A230" s="965"/>
      <c r="B230" s="971"/>
      <c r="C230" s="971"/>
      <c r="D230" s="972"/>
      <c r="E230" s="973"/>
      <c r="F230" s="968"/>
      <c r="G230" s="969"/>
      <c r="H230" s="965"/>
      <c r="I230" s="965"/>
      <c r="J230" s="970"/>
      <c r="K230" s="204"/>
      <c r="L230" s="204"/>
      <c r="M230" s="204"/>
      <c r="N230" s="204"/>
      <c r="O230" s="204"/>
      <c r="P230" s="204"/>
      <c r="Q230" s="204"/>
      <c r="R230" s="204"/>
      <c r="S230" s="204"/>
      <c r="T230" s="204"/>
      <c r="U230" s="204"/>
      <c r="V230" s="204"/>
      <c r="W230" s="204"/>
      <c r="X230" s="204"/>
      <c r="Y230" s="204"/>
      <c r="Z230" s="204"/>
      <c r="AA230" s="204"/>
      <c r="AB230" s="204"/>
      <c r="AC230" s="204"/>
      <c r="AD230" s="204"/>
      <c r="AE230" s="204"/>
      <c r="AF230" s="204"/>
      <c r="AG230" s="204"/>
      <c r="AH230" s="204"/>
      <c r="AI230" s="204"/>
      <c r="AJ230" s="204"/>
      <c r="AK230" s="204"/>
      <c r="AL230" s="204"/>
      <c r="AM230" s="204"/>
      <c r="AN230" s="204"/>
      <c r="AO230" s="204"/>
      <c r="AP230" s="204"/>
      <c r="AQ230" s="204"/>
      <c r="AR230" s="204"/>
      <c r="AS230" s="204"/>
      <c r="AT230" s="204"/>
      <c r="AU230" s="204"/>
      <c r="AV230" s="204"/>
      <c r="AW230" s="204"/>
      <c r="AX230" s="204"/>
      <c r="AY230" s="204"/>
      <c r="AZ230" s="204"/>
      <c r="BA230" s="204"/>
      <c r="BB230" s="204"/>
      <c r="BC230" s="204"/>
      <c r="BD230" s="204"/>
      <c r="BE230" s="204"/>
      <c r="BF230" s="204"/>
      <c r="BG230" s="204"/>
      <c r="BH230" s="204"/>
      <c r="BI230" s="204"/>
      <c r="BJ230" s="204"/>
      <c r="BK230" s="204"/>
      <c r="BL230" s="204"/>
      <c r="BM230" s="204"/>
      <c r="BN230" s="204"/>
      <c r="BO230" s="204"/>
      <c r="BP230" s="204"/>
      <c r="BQ230" s="204"/>
      <c r="BR230" s="204"/>
      <c r="BS230" s="204"/>
      <c r="BT230" s="204"/>
      <c r="BU230" s="204"/>
      <c r="BV230" s="204"/>
      <c r="BW230" s="204"/>
      <c r="BX230" s="204"/>
      <c r="BY230" s="204"/>
      <c r="BZ230" s="204"/>
      <c r="CA230" s="204"/>
      <c r="CB230" s="204"/>
      <c r="CC230" s="204"/>
      <c r="CD230" s="204"/>
      <c r="CE230" s="204"/>
      <c r="CF230" s="204"/>
      <c r="CG230" s="204"/>
      <c r="CH230" s="204"/>
      <c r="CI230" s="204"/>
      <c r="CJ230" s="204"/>
      <c r="CK230" s="204"/>
      <c r="CL230" s="204"/>
      <c r="CM230" s="204"/>
      <c r="CN230" s="204"/>
      <c r="CO230" s="204"/>
      <c r="CP230" s="204"/>
      <c r="CQ230" s="204"/>
      <c r="CR230" s="204"/>
      <c r="CS230" s="204"/>
      <c r="CT230" s="204"/>
      <c r="CU230" s="204"/>
      <c r="CV230" s="204"/>
      <c r="CW230" s="204"/>
      <c r="CX230" s="204"/>
      <c r="CY230" s="204"/>
      <c r="CZ230" s="204"/>
      <c r="DA230" s="204"/>
      <c r="DB230" s="204"/>
      <c r="DC230" s="204"/>
      <c r="DD230" s="204"/>
      <c r="DE230" s="204"/>
      <c r="DF230" s="204"/>
      <c r="DG230" s="204"/>
      <c r="DH230" s="204"/>
      <c r="DI230" s="204"/>
      <c r="DJ230" s="204"/>
      <c r="DK230" s="204"/>
      <c r="DL230" s="204"/>
      <c r="DM230" s="204"/>
      <c r="DN230" s="204"/>
      <c r="DO230" s="204"/>
      <c r="DP230" s="204"/>
      <c r="DQ230" s="204"/>
      <c r="DR230" s="204"/>
      <c r="DS230" s="204"/>
      <c r="DT230" s="204"/>
      <c r="DU230" s="204"/>
      <c r="DV230" s="204"/>
      <c r="DW230" s="204"/>
      <c r="DX230" s="204"/>
      <c r="DY230" s="204"/>
      <c r="DZ230" s="204"/>
      <c r="EA230" s="204"/>
      <c r="EB230" s="204"/>
      <c r="EC230" s="204"/>
      <c r="ED230" s="204"/>
      <c r="EE230" s="204"/>
      <c r="EF230" s="204"/>
      <c r="EG230" s="204"/>
      <c r="EH230" s="204"/>
      <c r="EI230" s="204"/>
      <c r="EJ230" s="204"/>
      <c r="EK230" s="204"/>
      <c r="EL230" s="204"/>
    </row>
    <row r="231" spans="1:142" s="205" customFormat="1" x14ac:dyDescent="0.3">
      <c r="A231" s="965"/>
      <c r="B231" s="971"/>
      <c r="C231" s="971"/>
      <c r="D231" s="972"/>
      <c r="E231" s="973"/>
      <c r="F231" s="968"/>
      <c r="G231" s="969"/>
      <c r="H231" s="965"/>
      <c r="I231" s="965"/>
      <c r="J231" s="970"/>
      <c r="K231" s="204"/>
      <c r="L231" s="204"/>
      <c r="M231" s="204"/>
      <c r="N231" s="204"/>
      <c r="O231" s="204"/>
      <c r="P231" s="204"/>
      <c r="Q231" s="204"/>
      <c r="R231" s="204"/>
      <c r="S231" s="204"/>
      <c r="T231" s="204"/>
      <c r="U231" s="204"/>
      <c r="V231" s="204"/>
      <c r="W231" s="204"/>
      <c r="X231" s="204"/>
      <c r="Y231" s="204"/>
      <c r="Z231" s="204"/>
      <c r="AA231" s="204"/>
      <c r="AB231" s="204"/>
      <c r="AC231" s="204"/>
      <c r="AD231" s="204"/>
      <c r="AE231" s="204"/>
      <c r="AF231" s="204"/>
      <c r="AG231" s="204"/>
      <c r="AH231" s="204"/>
      <c r="AI231" s="204"/>
      <c r="AJ231" s="204"/>
      <c r="AK231" s="204"/>
      <c r="AL231" s="204"/>
      <c r="AM231" s="204"/>
      <c r="AN231" s="204"/>
      <c r="AO231" s="204"/>
      <c r="AP231" s="204"/>
      <c r="AQ231" s="204"/>
      <c r="AR231" s="204"/>
      <c r="AS231" s="204"/>
      <c r="AT231" s="204"/>
      <c r="AU231" s="204"/>
      <c r="AV231" s="204"/>
      <c r="AW231" s="204"/>
      <c r="AX231" s="204"/>
      <c r="AY231" s="204"/>
      <c r="AZ231" s="204"/>
      <c r="BA231" s="204"/>
      <c r="BB231" s="204"/>
      <c r="BC231" s="204"/>
      <c r="BD231" s="204"/>
      <c r="BE231" s="204"/>
      <c r="BF231" s="204"/>
      <c r="BG231" s="204"/>
      <c r="BH231" s="204"/>
      <c r="BI231" s="204"/>
      <c r="BJ231" s="204"/>
      <c r="BK231" s="204"/>
      <c r="BL231" s="204"/>
      <c r="BM231" s="204"/>
      <c r="BN231" s="204"/>
      <c r="BO231" s="204"/>
      <c r="BP231" s="204"/>
      <c r="BQ231" s="204"/>
      <c r="BR231" s="204"/>
      <c r="BS231" s="204"/>
      <c r="BT231" s="204"/>
      <c r="BU231" s="204"/>
      <c r="BV231" s="204"/>
      <c r="BW231" s="204"/>
      <c r="BX231" s="204"/>
      <c r="BY231" s="204"/>
      <c r="BZ231" s="204"/>
      <c r="CA231" s="204"/>
      <c r="CB231" s="204"/>
      <c r="CC231" s="204"/>
      <c r="CD231" s="204"/>
      <c r="CE231" s="204"/>
      <c r="CF231" s="204"/>
      <c r="CG231" s="204"/>
      <c r="CH231" s="204"/>
      <c r="CI231" s="204"/>
      <c r="CJ231" s="204"/>
      <c r="CK231" s="204"/>
      <c r="CL231" s="204"/>
      <c r="CM231" s="204"/>
      <c r="CN231" s="204"/>
      <c r="CO231" s="204"/>
      <c r="CP231" s="204"/>
      <c r="CQ231" s="204"/>
      <c r="CR231" s="204"/>
      <c r="CS231" s="204"/>
      <c r="CT231" s="204"/>
      <c r="CU231" s="204"/>
      <c r="CV231" s="204"/>
      <c r="CW231" s="204"/>
      <c r="CX231" s="204"/>
      <c r="CY231" s="204"/>
      <c r="CZ231" s="204"/>
      <c r="DA231" s="204"/>
      <c r="DB231" s="204"/>
      <c r="DC231" s="204"/>
      <c r="DD231" s="204"/>
      <c r="DE231" s="204"/>
      <c r="DF231" s="204"/>
      <c r="DG231" s="204"/>
      <c r="DH231" s="204"/>
      <c r="DI231" s="204"/>
      <c r="DJ231" s="204"/>
      <c r="DK231" s="204"/>
      <c r="DL231" s="204"/>
      <c r="DM231" s="204"/>
      <c r="DN231" s="204"/>
      <c r="DO231" s="204"/>
      <c r="DP231" s="204"/>
      <c r="DQ231" s="204"/>
      <c r="DR231" s="204"/>
      <c r="DS231" s="204"/>
      <c r="DT231" s="204"/>
      <c r="DU231" s="204"/>
      <c r="DV231" s="204"/>
      <c r="DW231" s="204"/>
      <c r="DX231" s="204"/>
      <c r="DY231" s="204"/>
      <c r="DZ231" s="204"/>
      <c r="EA231" s="204"/>
      <c r="EB231" s="204"/>
      <c r="EC231" s="204"/>
      <c r="ED231" s="204"/>
      <c r="EE231" s="204"/>
      <c r="EF231" s="204"/>
      <c r="EG231" s="204"/>
      <c r="EH231" s="204"/>
      <c r="EI231" s="204"/>
      <c r="EJ231" s="204"/>
      <c r="EK231" s="204"/>
      <c r="EL231" s="204"/>
    </row>
    <row r="232" spans="1:142" s="205" customFormat="1" x14ac:dyDescent="0.3">
      <c r="A232" s="965"/>
      <c r="B232" s="971"/>
      <c r="C232" s="971"/>
      <c r="D232" s="972"/>
      <c r="E232" s="973"/>
      <c r="F232" s="968"/>
      <c r="G232" s="969"/>
      <c r="H232" s="965"/>
      <c r="I232" s="965"/>
      <c r="J232" s="970"/>
      <c r="K232" s="204"/>
      <c r="L232" s="204"/>
      <c r="M232" s="204"/>
      <c r="N232" s="204"/>
      <c r="O232" s="204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  <c r="AA232" s="204"/>
      <c r="AB232" s="204"/>
      <c r="AC232" s="204"/>
      <c r="AD232" s="204"/>
      <c r="AE232" s="204"/>
      <c r="AF232" s="204"/>
      <c r="AG232" s="204"/>
      <c r="AH232" s="204"/>
      <c r="AI232" s="204"/>
      <c r="AJ232" s="204"/>
      <c r="AK232" s="204"/>
      <c r="AL232" s="204"/>
      <c r="AM232" s="204"/>
      <c r="AN232" s="204"/>
      <c r="AO232" s="204"/>
      <c r="AP232" s="204"/>
      <c r="AQ232" s="204"/>
      <c r="AR232" s="204"/>
      <c r="AS232" s="204"/>
      <c r="AT232" s="204"/>
      <c r="AU232" s="204"/>
      <c r="AV232" s="204"/>
      <c r="AW232" s="204"/>
      <c r="AX232" s="204"/>
      <c r="AY232" s="204"/>
      <c r="AZ232" s="204"/>
      <c r="BA232" s="204"/>
      <c r="BB232" s="204"/>
      <c r="BC232" s="204"/>
      <c r="BD232" s="204"/>
      <c r="BE232" s="204"/>
      <c r="BF232" s="204"/>
      <c r="BG232" s="204"/>
      <c r="BH232" s="204"/>
      <c r="BI232" s="204"/>
      <c r="BJ232" s="204"/>
      <c r="BK232" s="204"/>
      <c r="BL232" s="204"/>
      <c r="BM232" s="204"/>
      <c r="BN232" s="204"/>
      <c r="BO232" s="204"/>
      <c r="BP232" s="204"/>
      <c r="BQ232" s="204"/>
      <c r="BR232" s="204"/>
      <c r="BS232" s="204"/>
      <c r="BT232" s="204"/>
      <c r="BU232" s="204"/>
      <c r="BV232" s="204"/>
      <c r="BW232" s="204"/>
      <c r="BX232" s="204"/>
      <c r="BY232" s="204"/>
      <c r="BZ232" s="204"/>
      <c r="CA232" s="204"/>
      <c r="CB232" s="204"/>
      <c r="CC232" s="204"/>
      <c r="CD232" s="204"/>
      <c r="CE232" s="204"/>
      <c r="CF232" s="204"/>
      <c r="CG232" s="204"/>
      <c r="CH232" s="204"/>
      <c r="CI232" s="204"/>
      <c r="CJ232" s="204"/>
      <c r="CK232" s="204"/>
      <c r="CL232" s="204"/>
      <c r="CM232" s="204"/>
      <c r="CN232" s="204"/>
      <c r="CO232" s="204"/>
      <c r="CP232" s="204"/>
      <c r="CQ232" s="204"/>
      <c r="CR232" s="204"/>
      <c r="CS232" s="204"/>
      <c r="CT232" s="204"/>
      <c r="CU232" s="204"/>
      <c r="CV232" s="204"/>
      <c r="CW232" s="204"/>
      <c r="CX232" s="204"/>
      <c r="CY232" s="204"/>
      <c r="CZ232" s="204"/>
      <c r="DA232" s="204"/>
      <c r="DB232" s="204"/>
      <c r="DC232" s="204"/>
      <c r="DD232" s="204"/>
      <c r="DE232" s="204"/>
      <c r="DF232" s="204"/>
      <c r="DG232" s="204"/>
      <c r="DH232" s="204"/>
      <c r="DI232" s="204"/>
      <c r="DJ232" s="204"/>
      <c r="DK232" s="204"/>
      <c r="DL232" s="204"/>
      <c r="DM232" s="204"/>
      <c r="DN232" s="204"/>
      <c r="DO232" s="204"/>
      <c r="DP232" s="204"/>
      <c r="DQ232" s="204"/>
      <c r="DR232" s="204"/>
      <c r="DS232" s="204"/>
      <c r="DT232" s="204"/>
      <c r="DU232" s="204"/>
      <c r="DV232" s="204"/>
      <c r="DW232" s="204"/>
      <c r="DX232" s="204"/>
      <c r="DY232" s="204"/>
      <c r="DZ232" s="204"/>
      <c r="EA232" s="204"/>
      <c r="EB232" s="204"/>
      <c r="EC232" s="204"/>
      <c r="ED232" s="204"/>
      <c r="EE232" s="204"/>
      <c r="EF232" s="204"/>
      <c r="EG232" s="204"/>
      <c r="EH232" s="204"/>
      <c r="EI232" s="204"/>
      <c r="EJ232" s="204"/>
      <c r="EK232" s="204"/>
      <c r="EL232" s="204"/>
    </row>
    <row r="233" spans="1:142" s="205" customFormat="1" x14ac:dyDescent="0.3">
      <c r="A233" s="965"/>
      <c r="B233" s="971"/>
      <c r="C233" s="971"/>
      <c r="D233" s="972"/>
      <c r="E233" s="973"/>
      <c r="F233" s="968"/>
      <c r="G233" s="969"/>
      <c r="H233" s="965"/>
      <c r="I233" s="965"/>
      <c r="J233" s="970"/>
      <c r="K233" s="204"/>
      <c r="L233" s="204"/>
      <c r="M233" s="204"/>
      <c r="N233" s="204"/>
      <c r="O233" s="204"/>
      <c r="P233" s="204"/>
      <c r="Q233" s="204"/>
      <c r="R233" s="204"/>
      <c r="S233" s="204"/>
      <c r="T233" s="204"/>
      <c r="U233" s="204"/>
      <c r="V233" s="204"/>
      <c r="W233" s="204"/>
      <c r="X233" s="204"/>
      <c r="Y233" s="204"/>
      <c r="Z233" s="204"/>
      <c r="AA233" s="204"/>
      <c r="AB233" s="204"/>
      <c r="AC233" s="204"/>
      <c r="AD233" s="204"/>
      <c r="AE233" s="204"/>
      <c r="AF233" s="204"/>
      <c r="AG233" s="204"/>
      <c r="AH233" s="204"/>
      <c r="AI233" s="204"/>
      <c r="AJ233" s="204"/>
      <c r="AK233" s="204"/>
      <c r="AL233" s="204"/>
      <c r="AM233" s="204"/>
      <c r="AN233" s="204"/>
      <c r="AO233" s="204"/>
      <c r="AP233" s="204"/>
      <c r="AQ233" s="204"/>
      <c r="AR233" s="204"/>
      <c r="AS233" s="204"/>
      <c r="AT233" s="204"/>
      <c r="AU233" s="204"/>
      <c r="AV233" s="204"/>
      <c r="AW233" s="204"/>
      <c r="AX233" s="204"/>
      <c r="AY233" s="204"/>
      <c r="AZ233" s="204"/>
      <c r="BA233" s="204"/>
      <c r="BB233" s="204"/>
      <c r="BC233" s="204"/>
      <c r="BD233" s="204"/>
      <c r="BE233" s="204"/>
      <c r="BF233" s="204"/>
      <c r="BG233" s="204"/>
      <c r="BH233" s="204"/>
      <c r="BI233" s="204"/>
      <c r="BJ233" s="204"/>
      <c r="BK233" s="204"/>
      <c r="BL233" s="204"/>
      <c r="BM233" s="204"/>
      <c r="BN233" s="204"/>
      <c r="BO233" s="204"/>
      <c r="BP233" s="204"/>
      <c r="BQ233" s="204"/>
      <c r="BR233" s="204"/>
      <c r="BS233" s="204"/>
      <c r="BT233" s="204"/>
      <c r="BU233" s="204"/>
      <c r="BV233" s="204"/>
      <c r="BW233" s="204"/>
      <c r="BX233" s="204"/>
      <c r="BY233" s="204"/>
      <c r="BZ233" s="204"/>
      <c r="CA233" s="204"/>
      <c r="CB233" s="204"/>
      <c r="CC233" s="204"/>
      <c r="CD233" s="204"/>
      <c r="CE233" s="204"/>
      <c r="CF233" s="204"/>
      <c r="CG233" s="204"/>
      <c r="CH233" s="204"/>
      <c r="CI233" s="204"/>
      <c r="CJ233" s="204"/>
      <c r="CK233" s="204"/>
      <c r="CL233" s="204"/>
      <c r="CM233" s="204"/>
      <c r="CN233" s="204"/>
      <c r="CO233" s="204"/>
      <c r="CP233" s="204"/>
      <c r="CQ233" s="204"/>
      <c r="CR233" s="204"/>
      <c r="CS233" s="204"/>
      <c r="CT233" s="204"/>
      <c r="CU233" s="204"/>
      <c r="CV233" s="204"/>
      <c r="CW233" s="204"/>
      <c r="CX233" s="204"/>
      <c r="CY233" s="204"/>
      <c r="CZ233" s="204"/>
      <c r="DA233" s="204"/>
      <c r="DB233" s="204"/>
      <c r="DC233" s="204"/>
      <c r="DD233" s="204"/>
      <c r="DE233" s="204"/>
      <c r="DF233" s="204"/>
      <c r="DG233" s="204"/>
      <c r="DH233" s="204"/>
      <c r="DI233" s="204"/>
      <c r="DJ233" s="204"/>
      <c r="DK233" s="204"/>
      <c r="DL233" s="204"/>
      <c r="DM233" s="204"/>
      <c r="DN233" s="204"/>
      <c r="DO233" s="204"/>
      <c r="DP233" s="204"/>
      <c r="DQ233" s="204"/>
      <c r="DR233" s="204"/>
      <c r="DS233" s="204"/>
      <c r="DT233" s="204"/>
      <c r="DU233" s="204"/>
      <c r="DV233" s="204"/>
      <c r="DW233" s="204"/>
      <c r="DX233" s="204"/>
      <c r="DY233" s="204"/>
      <c r="DZ233" s="204"/>
      <c r="EA233" s="204"/>
      <c r="EB233" s="204"/>
      <c r="EC233" s="204"/>
      <c r="ED233" s="204"/>
      <c r="EE233" s="204"/>
      <c r="EF233" s="204"/>
      <c r="EG233" s="204"/>
      <c r="EH233" s="204"/>
      <c r="EI233" s="204"/>
      <c r="EJ233" s="204"/>
      <c r="EK233" s="204"/>
      <c r="EL233" s="204"/>
    </row>
    <row r="234" spans="1:142" s="205" customFormat="1" x14ac:dyDescent="0.3">
      <c r="A234" s="965"/>
      <c r="B234" s="971"/>
      <c r="C234" s="971"/>
      <c r="D234" s="972"/>
      <c r="E234" s="973"/>
      <c r="F234" s="968"/>
      <c r="G234" s="969"/>
      <c r="H234" s="965"/>
      <c r="I234" s="965"/>
      <c r="J234" s="970"/>
      <c r="K234" s="204"/>
      <c r="L234" s="204"/>
      <c r="M234" s="204"/>
      <c r="N234" s="204"/>
      <c r="O234" s="204"/>
      <c r="P234" s="204"/>
      <c r="Q234" s="204"/>
      <c r="R234" s="204"/>
      <c r="S234" s="204"/>
      <c r="T234" s="204"/>
      <c r="U234" s="204"/>
      <c r="V234" s="204"/>
      <c r="W234" s="204"/>
      <c r="X234" s="204"/>
      <c r="Y234" s="204"/>
      <c r="Z234" s="204"/>
      <c r="AA234" s="204"/>
      <c r="AB234" s="204"/>
      <c r="AC234" s="204"/>
      <c r="AD234" s="204"/>
      <c r="AE234" s="204"/>
      <c r="AF234" s="204"/>
      <c r="AG234" s="204"/>
      <c r="AH234" s="204"/>
      <c r="AI234" s="204"/>
      <c r="AJ234" s="204"/>
      <c r="AK234" s="204"/>
      <c r="AL234" s="204"/>
      <c r="AM234" s="204"/>
      <c r="AN234" s="204"/>
      <c r="AO234" s="204"/>
      <c r="AP234" s="204"/>
      <c r="AQ234" s="204"/>
      <c r="AR234" s="204"/>
      <c r="AS234" s="204"/>
      <c r="AT234" s="204"/>
      <c r="AU234" s="204"/>
      <c r="AV234" s="204"/>
      <c r="AW234" s="204"/>
      <c r="AX234" s="204"/>
      <c r="AY234" s="204"/>
      <c r="AZ234" s="204"/>
      <c r="BA234" s="204"/>
      <c r="BB234" s="204"/>
      <c r="BC234" s="204"/>
      <c r="BD234" s="204"/>
      <c r="BE234" s="204"/>
      <c r="BF234" s="204"/>
      <c r="BG234" s="204"/>
      <c r="BH234" s="204"/>
      <c r="BI234" s="204"/>
      <c r="BJ234" s="204"/>
      <c r="BK234" s="204"/>
      <c r="BL234" s="204"/>
      <c r="BM234" s="204"/>
      <c r="BN234" s="204"/>
      <c r="BO234" s="204"/>
      <c r="BP234" s="204"/>
      <c r="BQ234" s="204"/>
      <c r="BR234" s="204"/>
      <c r="BS234" s="204"/>
      <c r="BT234" s="204"/>
      <c r="BU234" s="204"/>
      <c r="BV234" s="204"/>
      <c r="BW234" s="204"/>
      <c r="BX234" s="204"/>
      <c r="BY234" s="204"/>
      <c r="BZ234" s="204"/>
      <c r="CA234" s="204"/>
      <c r="CB234" s="204"/>
      <c r="CC234" s="204"/>
      <c r="CD234" s="204"/>
      <c r="CE234" s="204"/>
      <c r="CF234" s="204"/>
      <c r="CG234" s="204"/>
      <c r="CH234" s="204"/>
      <c r="CI234" s="204"/>
      <c r="CJ234" s="204"/>
      <c r="CK234" s="204"/>
      <c r="CL234" s="204"/>
      <c r="CM234" s="204"/>
      <c r="CN234" s="204"/>
      <c r="CO234" s="204"/>
      <c r="CP234" s="204"/>
      <c r="CQ234" s="204"/>
      <c r="CR234" s="204"/>
      <c r="CS234" s="204"/>
      <c r="CT234" s="204"/>
      <c r="CU234" s="204"/>
      <c r="CV234" s="204"/>
      <c r="CW234" s="204"/>
      <c r="CX234" s="204"/>
      <c r="CY234" s="204"/>
      <c r="CZ234" s="204"/>
      <c r="DA234" s="204"/>
      <c r="DB234" s="204"/>
      <c r="DC234" s="204"/>
      <c r="DD234" s="204"/>
      <c r="DE234" s="204"/>
      <c r="DF234" s="204"/>
      <c r="DG234" s="204"/>
      <c r="DH234" s="204"/>
      <c r="DI234" s="204"/>
      <c r="DJ234" s="204"/>
      <c r="DK234" s="204"/>
      <c r="DL234" s="204"/>
      <c r="DM234" s="204"/>
      <c r="DN234" s="204"/>
      <c r="DO234" s="204"/>
      <c r="DP234" s="204"/>
      <c r="DQ234" s="204"/>
      <c r="DR234" s="204"/>
      <c r="DS234" s="204"/>
      <c r="DT234" s="204"/>
      <c r="DU234" s="204"/>
      <c r="DV234" s="204"/>
      <c r="DW234" s="204"/>
      <c r="DX234" s="204"/>
      <c r="DY234" s="204"/>
      <c r="DZ234" s="204"/>
      <c r="EA234" s="204"/>
      <c r="EB234" s="204"/>
      <c r="EC234" s="204"/>
      <c r="ED234" s="204"/>
      <c r="EE234" s="204"/>
      <c r="EF234" s="204"/>
      <c r="EG234" s="204"/>
      <c r="EH234" s="204"/>
      <c r="EI234" s="204"/>
      <c r="EJ234" s="204"/>
      <c r="EK234" s="204"/>
      <c r="EL234" s="204"/>
    </row>
    <row r="235" spans="1:142" s="205" customFormat="1" x14ac:dyDescent="0.3">
      <c r="A235" s="965"/>
      <c r="B235" s="971"/>
      <c r="C235" s="971"/>
      <c r="D235" s="972"/>
      <c r="E235" s="973"/>
      <c r="F235" s="968"/>
      <c r="G235" s="969"/>
      <c r="H235" s="965"/>
      <c r="I235" s="965"/>
      <c r="J235" s="970"/>
      <c r="K235" s="204"/>
      <c r="L235" s="204"/>
      <c r="M235" s="204"/>
      <c r="N235" s="204"/>
      <c r="O235" s="204"/>
      <c r="P235" s="204"/>
      <c r="Q235" s="204"/>
      <c r="R235" s="204"/>
      <c r="S235" s="204"/>
      <c r="T235" s="204"/>
      <c r="U235" s="204"/>
      <c r="V235" s="204"/>
      <c r="W235" s="204"/>
      <c r="X235" s="204"/>
      <c r="Y235" s="204"/>
      <c r="Z235" s="204"/>
      <c r="AA235" s="204"/>
      <c r="AB235" s="204"/>
      <c r="AC235" s="204"/>
      <c r="AD235" s="204"/>
      <c r="AE235" s="204"/>
      <c r="AF235" s="204"/>
      <c r="AG235" s="204"/>
      <c r="AH235" s="204"/>
      <c r="AI235" s="204"/>
      <c r="AJ235" s="204"/>
      <c r="AK235" s="204"/>
      <c r="AL235" s="204"/>
      <c r="AM235" s="204"/>
      <c r="AN235" s="204"/>
      <c r="AO235" s="204"/>
      <c r="AP235" s="204"/>
      <c r="AQ235" s="204"/>
      <c r="AR235" s="204"/>
      <c r="AS235" s="204"/>
      <c r="AT235" s="204"/>
      <c r="AU235" s="204"/>
      <c r="AV235" s="204"/>
      <c r="AW235" s="204"/>
      <c r="AX235" s="204"/>
      <c r="AY235" s="204"/>
      <c r="AZ235" s="204"/>
      <c r="BA235" s="204"/>
      <c r="BB235" s="204"/>
      <c r="BC235" s="204"/>
      <c r="BD235" s="204"/>
      <c r="BE235" s="204"/>
      <c r="BF235" s="204"/>
      <c r="BG235" s="204"/>
      <c r="BH235" s="204"/>
      <c r="BI235" s="204"/>
      <c r="BJ235" s="204"/>
      <c r="BK235" s="204"/>
      <c r="BL235" s="204"/>
      <c r="BM235" s="204"/>
      <c r="BN235" s="204"/>
      <c r="BO235" s="204"/>
      <c r="BP235" s="204"/>
      <c r="BQ235" s="204"/>
      <c r="BR235" s="204"/>
      <c r="BS235" s="204"/>
      <c r="BT235" s="204"/>
      <c r="BU235" s="204"/>
      <c r="BV235" s="204"/>
      <c r="BW235" s="204"/>
      <c r="BX235" s="204"/>
      <c r="BY235" s="204"/>
      <c r="BZ235" s="204"/>
      <c r="CA235" s="204"/>
      <c r="CB235" s="204"/>
      <c r="CC235" s="204"/>
      <c r="CD235" s="204"/>
      <c r="CE235" s="204"/>
      <c r="CF235" s="204"/>
      <c r="CG235" s="204"/>
      <c r="CH235" s="204"/>
      <c r="CI235" s="204"/>
      <c r="CJ235" s="204"/>
      <c r="CK235" s="204"/>
      <c r="CL235" s="204"/>
      <c r="CM235" s="204"/>
      <c r="CN235" s="204"/>
      <c r="CO235" s="204"/>
      <c r="CP235" s="204"/>
      <c r="CQ235" s="204"/>
      <c r="CR235" s="204"/>
      <c r="CS235" s="204"/>
      <c r="CT235" s="204"/>
      <c r="CU235" s="204"/>
      <c r="CV235" s="204"/>
      <c r="CW235" s="204"/>
      <c r="CX235" s="204"/>
      <c r="CY235" s="204"/>
      <c r="CZ235" s="204"/>
      <c r="DA235" s="204"/>
      <c r="DB235" s="204"/>
      <c r="DC235" s="204"/>
      <c r="DD235" s="204"/>
      <c r="DE235" s="204"/>
      <c r="DF235" s="204"/>
      <c r="DG235" s="204"/>
      <c r="DH235" s="204"/>
      <c r="DI235" s="204"/>
      <c r="DJ235" s="204"/>
      <c r="DK235" s="204"/>
      <c r="DL235" s="204"/>
      <c r="DM235" s="204"/>
      <c r="DN235" s="204"/>
      <c r="DO235" s="204"/>
      <c r="DP235" s="204"/>
      <c r="DQ235" s="204"/>
      <c r="DR235" s="204"/>
      <c r="DS235" s="204"/>
      <c r="DT235" s="204"/>
      <c r="DU235" s="204"/>
      <c r="DV235" s="204"/>
      <c r="DW235" s="204"/>
      <c r="DX235" s="204"/>
      <c r="DY235" s="204"/>
      <c r="DZ235" s="204"/>
      <c r="EA235" s="204"/>
      <c r="EB235" s="204"/>
      <c r="EC235" s="204"/>
      <c r="ED235" s="204"/>
      <c r="EE235" s="204"/>
      <c r="EF235" s="204"/>
      <c r="EG235" s="204"/>
      <c r="EH235" s="204"/>
      <c r="EI235" s="204"/>
      <c r="EJ235" s="204"/>
      <c r="EK235" s="204"/>
      <c r="EL235" s="204"/>
    </row>
    <row r="236" spans="1:142" s="205" customFormat="1" x14ac:dyDescent="0.3">
      <c r="A236" s="965"/>
      <c r="B236" s="971"/>
      <c r="C236" s="971"/>
      <c r="D236" s="972"/>
      <c r="E236" s="973"/>
      <c r="F236" s="968"/>
      <c r="G236" s="969"/>
      <c r="H236" s="965"/>
      <c r="I236" s="965"/>
      <c r="J236" s="970"/>
      <c r="K236" s="204"/>
      <c r="L236" s="204"/>
      <c r="M236" s="204"/>
      <c r="N236" s="204"/>
      <c r="O236" s="204"/>
      <c r="P236" s="204"/>
      <c r="Q236" s="204"/>
      <c r="R236" s="204"/>
      <c r="S236" s="204"/>
      <c r="T236" s="204"/>
      <c r="U236" s="204"/>
      <c r="V236" s="204"/>
      <c r="W236" s="204"/>
      <c r="X236" s="204"/>
      <c r="Y236" s="204"/>
      <c r="Z236" s="204"/>
      <c r="AA236" s="204"/>
      <c r="AB236" s="204"/>
      <c r="AC236" s="204"/>
      <c r="AD236" s="204"/>
      <c r="AE236" s="204"/>
      <c r="AF236" s="204"/>
      <c r="AG236" s="204"/>
      <c r="AH236" s="204"/>
      <c r="AI236" s="204"/>
      <c r="AJ236" s="204"/>
      <c r="AK236" s="204"/>
      <c r="AL236" s="204"/>
      <c r="AM236" s="204"/>
      <c r="AN236" s="204"/>
      <c r="AO236" s="204"/>
      <c r="AP236" s="204"/>
      <c r="AQ236" s="204"/>
      <c r="AR236" s="204"/>
      <c r="AS236" s="204"/>
      <c r="AT236" s="204"/>
      <c r="AU236" s="204"/>
      <c r="AV236" s="204"/>
      <c r="AW236" s="204"/>
      <c r="AX236" s="204"/>
      <c r="AY236" s="204"/>
      <c r="AZ236" s="204"/>
      <c r="BA236" s="204"/>
      <c r="BB236" s="204"/>
      <c r="BC236" s="204"/>
      <c r="BD236" s="204"/>
      <c r="BE236" s="204"/>
      <c r="BF236" s="204"/>
      <c r="BG236" s="204"/>
      <c r="BH236" s="204"/>
      <c r="BI236" s="204"/>
      <c r="BJ236" s="204"/>
      <c r="BK236" s="204"/>
      <c r="BL236" s="204"/>
      <c r="BM236" s="204"/>
      <c r="BN236" s="204"/>
      <c r="BO236" s="204"/>
      <c r="BP236" s="204"/>
      <c r="BQ236" s="204"/>
      <c r="BR236" s="204"/>
      <c r="BS236" s="204"/>
      <c r="BT236" s="204"/>
      <c r="BU236" s="204"/>
      <c r="BV236" s="204"/>
      <c r="BW236" s="204"/>
      <c r="BX236" s="204"/>
      <c r="BY236" s="204"/>
      <c r="BZ236" s="204"/>
      <c r="CA236" s="204"/>
      <c r="CB236" s="204"/>
      <c r="CC236" s="204"/>
      <c r="CD236" s="204"/>
      <c r="CE236" s="204"/>
      <c r="CF236" s="204"/>
      <c r="CG236" s="204"/>
      <c r="CH236" s="204"/>
      <c r="CI236" s="204"/>
      <c r="CJ236" s="204"/>
      <c r="CK236" s="204"/>
      <c r="CL236" s="204"/>
      <c r="CM236" s="204"/>
      <c r="CN236" s="204"/>
      <c r="CO236" s="204"/>
      <c r="CP236" s="204"/>
      <c r="CQ236" s="204"/>
      <c r="CR236" s="204"/>
      <c r="CS236" s="204"/>
      <c r="CT236" s="204"/>
      <c r="CU236" s="204"/>
      <c r="CV236" s="204"/>
      <c r="CW236" s="204"/>
      <c r="CX236" s="204"/>
      <c r="CY236" s="204"/>
      <c r="CZ236" s="204"/>
      <c r="DA236" s="204"/>
      <c r="DB236" s="204"/>
      <c r="DC236" s="204"/>
      <c r="DD236" s="204"/>
      <c r="DE236" s="204"/>
      <c r="DF236" s="204"/>
      <c r="DG236" s="204"/>
      <c r="DH236" s="204"/>
      <c r="DI236" s="204"/>
      <c r="DJ236" s="204"/>
      <c r="DK236" s="204"/>
      <c r="DL236" s="204"/>
      <c r="DM236" s="204"/>
      <c r="DN236" s="204"/>
      <c r="DO236" s="204"/>
      <c r="DP236" s="204"/>
      <c r="DQ236" s="204"/>
      <c r="DR236" s="204"/>
      <c r="DS236" s="204"/>
      <c r="DT236" s="204"/>
      <c r="DU236" s="204"/>
      <c r="DV236" s="204"/>
      <c r="DW236" s="204"/>
      <c r="DX236" s="204"/>
      <c r="DY236" s="204"/>
      <c r="DZ236" s="204"/>
      <c r="EA236" s="204"/>
      <c r="EB236" s="204"/>
      <c r="EC236" s="204"/>
      <c r="ED236" s="204"/>
      <c r="EE236" s="204"/>
      <c r="EF236" s="204"/>
      <c r="EG236" s="204"/>
      <c r="EH236" s="204"/>
      <c r="EI236" s="204"/>
      <c r="EJ236" s="204"/>
      <c r="EK236" s="204"/>
      <c r="EL236" s="204"/>
    </row>
    <row r="237" spans="1:142" s="205" customFormat="1" x14ac:dyDescent="0.3">
      <c r="A237" s="965"/>
      <c r="B237" s="971"/>
      <c r="C237" s="971"/>
      <c r="D237" s="972"/>
      <c r="E237" s="973"/>
      <c r="F237" s="968"/>
      <c r="G237" s="969"/>
      <c r="H237" s="965"/>
      <c r="I237" s="965"/>
      <c r="J237" s="970"/>
      <c r="K237" s="204"/>
      <c r="L237" s="204"/>
      <c r="M237" s="204"/>
      <c r="N237" s="204"/>
      <c r="O237" s="204"/>
      <c r="P237" s="204"/>
      <c r="Q237" s="204"/>
      <c r="R237" s="204"/>
      <c r="S237" s="204"/>
      <c r="T237" s="204"/>
      <c r="U237" s="204"/>
      <c r="V237" s="204"/>
      <c r="W237" s="204"/>
      <c r="X237" s="204"/>
      <c r="Y237" s="204"/>
      <c r="Z237" s="204"/>
      <c r="AA237" s="204"/>
      <c r="AB237" s="204"/>
      <c r="AC237" s="204"/>
      <c r="AD237" s="204"/>
      <c r="AE237" s="204"/>
      <c r="AF237" s="204"/>
      <c r="AG237" s="204"/>
      <c r="AH237" s="204"/>
      <c r="AI237" s="204"/>
      <c r="AJ237" s="204"/>
      <c r="AK237" s="204"/>
      <c r="AL237" s="204"/>
      <c r="AM237" s="204"/>
      <c r="AN237" s="204"/>
      <c r="AO237" s="204"/>
      <c r="AP237" s="204"/>
      <c r="AQ237" s="204"/>
      <c r="AR237" s="204"/>
      <c r="AS237" s="204"/>
      <c r="AT237" s="204"/>
      <c r="AU237" s="204"/>
      <c r="AV237" s="204"/>
      <c r="AW237" s="204"/>
      <c r="AX237" s="204"/>
      <c r="AY237" s="204"/>
      <c r="AZ237" s="204"/>
      <c r="BA237" s="204"/>
      <c r="BB237" s="204"/>
      <c r="BC237" s="204"/>
      <c r="BD237" s="204"/>
      <c r="BE237" s="204"/>
      <c r="BF237" s="204"/>
      <c r="BG237" s="204"/>
      <c r="BH237" s="204"/>
      <c r="BI237" s="204"/>
      <c r="BJ237" s="204"/>
      <c r="BK237" s="204"/>
      <c r="BL237" s="204"/>
      <c r="BM237" s="204"/>
      <c r="BN237" s="204"/>
      <c r="BO237" s="204"/>
      <c r="BP237" s="204"/>
      <c r="BQ237" s="204"/>
      <c r="BR237" s="204"/>
      <c r="BS237" s="204"/>
      <c r="BT237" s="204"/>
      <c r="BU237" s="204"/>
      <c r="BV237" s="204"/>
      <c r="BW237" s="204"/>
      <c r="BX237" s="204"/>
      <c r="BY237" s="204"/>
      <c r="BZ237" s="204"/>
      <c r="CA237" s="204"/>
      <c r="CB237" s="204"/>
      <c r="CC237" s="204"/>
      <c r="CD237" s="204"/>
      <c r="CE237" s="204"/>
      <c r="CF237" s="204"/>
      <c r="CG237" s="204"/>
      <c r="CH237" s="204"/>
      <c r="CI237" s="204"/>
      <c r="CJ237" s="204"/>
      <c r="CK237" s="204"/>
      <c r="CL237" s="204"/>
      <c r="CM237" s="204"/>
      <c r="CN237" s="204"/>
      <c r="CO237" s="204"/>
      <c r="CP237" s="204"/>
      <c r="CQ237" s="204"/>
      <c r="CR237" s="204"/>
      <c r="CS237" s="204"/>
      <c r="CT237" s="204"/>
      <c r="CU237" s="204"/>
      <c r="CV237" s="204"/>
      <c r="CW237" s="204"/>
      <c r="CX237" s="204"/>
      <c r="CY237" s="204"/>
      <c r="CZ237" s="204"/>
      <c r="DA237" s="204"/>
      <c r="DB237" s="204"/>
      <c r="DC237" s="204"/>
      <c r="DD237" s="204"/>
      <c r="DE237" s="204"/>
      <c r="DF237" s="204"/>
      <c r="DG237" s="204"/>
      <c r="DH237" s="204"/>
      <c r="DI237" s="204"/>
      <c r="DJ237" s="204"/>
      <c r="DK237" s="204"/>
      <c r="DL237" s="204"/>
      <c r="DM237" s="204"/>
      <c r="DN237" s="204"/>
      <c r="DO237" s="204"/>
      <c r="DP237" s="204"/>
      <c r="DQ237" s="204"/>
      <c r="DR237" s="204"/>
      <c r="DS237" s="204"/>
      <c r="DT237" s="204"/>
      <c r="DU237" s="204"/>
      <c r="DV237" s="204"/>
      <c r="DW237" s="204"/>
      <c r="DX237" s="204"/>
      <c r="DY237" s="204"/>
      <c r="DZ237" s="204"/>
      <c r="EA237" s="204"/>
      <c r="EB237" s="204"/>
      <c r="EC237" s="204"/>
      <c r="ED237" s="204"/>
      <c r="EE237" s="204"/>
      <c r="EF237" s="204"/>
      <c r="EG237" s="204"/>
      <c r="EH237" s="204"/>
      <c r="EI237" s="204"/>
      <c r="EJ237" s="204"/>
      <c r="EK237" s="204"/>
      <c r="EL237" s="204"/>
    </row>
    <row r="238" spans="1:142" s="205" customFormat="1" x14ac:dyDescent="0.3">
      <c r="A238" s="965"/>
      <c r="B238" s="971"/>
      <c r="C238" s="971"/>
      <c r="D238" s="972"/>
      <c r="E238" s="973"/>
      <c r="F238" s="968"/>
      <c r="G238" s="969"/>
      <c r="H238" s="965"/>
      <c r="I238" s="965"/>
      <c r="J238" s="970"/>
      <c r="K238" s="204"/>
      <c r="L238" s="204"/>
      <c r="M238" s="204"/>
      <c r="N238" s="204"/>
      <c r="O238" s="204"/>
      <c r="P238" s="204"/>
      <c r="Q238" s="204"/>
      <c r="R238" s="204"/>
      <c r="S238" s="204"/>
      <c r="T238" s="204"/>
      <c r="U238" s="204"/>
      <c r="V238" s="204"/>
      <c r="W238" s="204"/>
      <c r="X238" s="204"/>
      <c r="Y238" s="204"/>
      <c r="Z238" s="204"/>
      <c r="AA238" s="204"/>
      <c r="AB238" s="204"/>
      <c r="AC238" s="204"/>
      <c r="AD238" s="204"/>
      <c r="AE238" s="204"/>
      <c r="AF238" s="204"/>
      <c r="AG238" s="204"/>
      <c r="AH238" s="204"/>
      <c r="AI238" s="204"/>
      <c r="AJ238" s="204"/>
      <c r="AK238" s="204"/>
      <c r="AL238" s="204"/>
      <c r="AM238" s="204"/>
      <c r="AN238" s="204"/>
      <c r="AO238" s="204"/>
      <c r="AP238" s="204"/>
      <c r="AQ238" s="204"/>
      <c r="AR238" s="204"/>
      <c r="AS238" s="204"/>
      <c r="AT238" s="204"/>
      <c r="AU238" s="204"/>
      <c r="AV238" s="204"/>
      <c r="AW238" s="204"/>
      <c r="AX238" s="204"/>
      <c r="AY238" s="204"/>
      <c r="AZ238" s="204"/>
      <c r="BA238" s="204"/>
      <c r="BB238" s="204"/>
      <c r="BC238" s="204"/>
      <c r="BD238" s="204"/>
      <c r="BE238" s="204"/>
      <c r="BF238" s="204"/>
      <c r="BG238" s="204"/>
      <c r="BH238" s="204"/>
      <c r="BI238" s="204"/>
      <c r="BJ238" s="204"/>
      <c r="BK238" s="204"/>
      <c r="BL238" s="204"/>
      <c r="BM238" s="204"/>
      <c r="BN238" s="204"/>
      <c r="BO238" s="204"/>
      <c r="BP238" s="204"/>
      <c r="BQ238" s="204"/>
      <c r="BR238" s="204"/>
      <c r="BS238" s="204"/>
      <c r="BT238" s="204"/>
      <c r="BU238" s="204"/>
      <c r="BV238" s="204"/>
      <c r="BW238" s="204"/>
      <c r="BX238" s="204"/>
      <c r="BY238" s="204"/>
      <c r="BZ238" s="204"/>
      <c r="CA238" s="204"/>
      <c r="CB238" s="204"/>
      <c r="CC238" s="204"/>
      <c r="CD238" s="204"/>
      <c r="CE238" s="204"/>
      <c r="CF238" s="204"/>
      <c r="CG238" s="204"/>
      <c r="CH238" s="204"/>
      <c r="CI238" s="204"/>
      <c r="CJ238" s="204"/>
      <c r="CK238" s="204"/>
      <c r="CL238" s="204"/>
      <c r="CM238" s="204"/>
      <c r="CN238" s="204"/>
      <c r="CO238" s="204"/>
      <c r="CP238" s="204"/>
      <c r="CQ238" s="204"/>
      <c r="CR238" s="204"/>
      <c r="CS238" s="204"/>
      <c r="CT238" s="204"/>
      <c r="CU238" s="204"/>
      <c r="CV238" s="204"/>
      <c r="CW238" s="204"/>
      <c r="CX238" s="204"/>
      <c r="CY238" s="204"/>
      <c r="CZ238" s="204"/>
      <c r="DA238" s="204"/>
      <c r="DB238" s="204"/>
      <c r="DC238" s="204"/>
      <c r="DD238" s="204"/>
      <c r="DE238" s="204"/>
      <c r="DF238" s="204"/>
      <c r="DG238" s="204"/>
      <c r="DH238" s="204"/>
      <c r="DI238" s="204"/>
      <c r="DJ238" s="204"/>
      <c r="DK238" s="204"/>
      <c r="DL238" s="204"/>
      <c r="DM238" s="204"/>
      <c r="DN238" s="204"/>
      <c r="DO238" s="204"/>
      <c r="DP238" s="204"/>
      <c r="DQ238" s="204"/>
      <c r="DR238" s="204"/>
      <c r="DS238" s="204"/>
      <c r="DT238" s="204"/>
      <c r="DU238" s="204"/>
      <c r="DV238" s="204"/>
      <c r="DW238" s="204"/>
      <c r="DX238" s="204"/>
      <c r="DY238" s="204"/>
      <c r="DZ238" s="204"/>
      <c r="EA238" s="204"/>
      <c r="EB238" s="204"/>
      <c r="EC238" s="204"/>
      <c r="ED238" s="204"/>
      <c r="EE238" s="204"/>
      <c r="EF238" s="204"/>
      <c r="EG238" s="204"/>
      <c r="EH238" s="204"/>
      <c r="EI238" s="204"/>
      <c r="EJ238" s="204"/>
      <c r="EK238" s="204"/>
      <c r="EL238" s="204"/>
    </row>
    <row r="239" spans="1:142" s="205" customFormat="1" x14ac:dyDescent="0.3">
      <c r="A239" s="965"/>
      <c r="B239" s="971"/>
      <c r="C239" s="971"/>
      <c r="D239" s="972"/>
      <c r="E239" s="973"/>
      <c r="F239" s="968"/>
      <c r="G239" s="969"/>
      <c r="H239" s="965"/>
      <c r="I239" s="965"/>
      <c r="J239" s="970"/>
      <c r="K239" s="204"/>
      <c r="L239" s="204"/>
      <c r="M239" s="204"/>
      <c r="N239" s="204"/>
      <c r="O239" s="204"/>
      <c r="P239" s="204"/>
      <c r="Q239" s="204"/>
      <c r="R239" s="204"/>
      <c r="S239" s="204"/>
      <c r="T239" s="204"/>
      <c r="U239" s="204"/>
      <c r="V239" s="204"/>
      <c r="W239" s="204"/>
      <c r="X239" s="204"/>
      <c r="Y239" s="204"/>
      <c r="Z239" s="204"/>
      <c r="AA239" s="204"/>
      <c r="AB239" s="204"/>
      <c r="AC239" s="204"/>
      <c r="AD239" s="204"/>
      <c r="AE239" s="204"/>
      <c r="AF239" s="204"/>
      <c r="AG239" s="204"/>
      <c r="AH239" s="204"/>
      <c r="AI239" s="204"/>
      <c r="AJ239" s="204"/>
      <c r="AK239" s="204"/>
      <c r="AL239" s="204"/>
      <c r="AM239" s="204"/>
      <c r="AN239" s="204"/>
      <c r="AO239" s="204"/>
      <c r="AP239" s="204"/>
      <c r="AQ239" s="204"/>
      <c r="AR239" s="204"/>
      <c r="AS239" s="204"/>
      <c r="AT239" s="204"/>
      <c r="AU239" s="204"/>
      <c r="AV239" s="204"/>
      <c r="AW239" s="204"/>
      <c r="AX239" s="204"/>
      <c r="AY239" s="204"/>
      <c r="AZ239" s="204"/>
      <c r="BA239" s="204"/>
      <c r="BB239" s="204"/>
      <c r="BC239" s="204"/>
      <c r="BD239" s="204"/>
      <c r="BE239" s="204"/>
      <c r="BF239" s="204"/>
      <c r="BG239" s="204"/>
      <c r="BH239" s="204"/>
      <c r="BI239" s="204"/>
      <c r="BJ239" s="204"/>
      <c r="BK239" s="204"/>
      <c r="BL239" s="204"/>
      <c r="BM239" s="204"/>
      <c r="BN239" s="204"/>
      <c r="BO239" s="204"/>
      <c r="BP239" s="204"/>
      <c r="BQ239" s="204"/>
      <c r="BR239" s="204"/>
      <c r="BS239" s="204"/>
      <c r="BT239" s="204"/>
      <c r="BU239" s="204"/>
      <c r="BV239" s="204"/>
      <c r="BW239" s="204"/>
      <c r="BX239" s="204"/>
      <c r="BY239" s="204"/>
      <c r="BZ239" s="204"/>
      <c r="CA239" s="204"/>
      <c r="CB239" s="204"/>
      <c r="CC239" s="204"/>
      <c r="CD239" s="204"/>
      <c r="CE239" s="204"/>
      <c r="CF239" s="204"/>
      <c r="CG239" s="204"/>
      <c r="CH239" s="204"/>
      <c r="CI239" s="204"/>
      <c r="CJ239" s="204"/>
      <c r="CK239" s="204"/>
      <c r="CL239" s="204"/>
      <c r="CM239" s="204"/>
      <c r="CN239" s="204"/>
      <c r="CO239" s="204"/>
      <c r="CP239" s="204"/>
      <c r="CQ239" s="204"/>
      <c r="CR239" s="204"/>
      <c r="CS239" s="204"/>
      <c r="CT239" s="204"/>
      <c r="CU239" s="204"/>
      <c r="CV239" s="204"/>
      <c r="CW239" s="204"/>
      <c r="CX239" s="204"/>
      <c r="CY239" s="204"/>
      <c r="CZ239" s="204"/>
      <c r="DA239" s="204"/>
      <c r="DB239" s="204"/>
      <c r="DC239" s="204"/>
      <c r="DD239" s="204"/>
      <c r="DE239" s="204"/>
      <c r="DF239" s="204"/>
      <c r="DG239" s="204"/>
      <c r="DH239" s="204"/>
      <c r="DI239" s="204"/>
      <c r="DJ239" s="204"/>
      <c r="DK239" s="204"/>
      <c r="DL239" s="204"/>
      <c r="DM239" s="204"/>
      <c r="DN239" s="204"/>
      <c r="DO239" s="204"/>
      <c r="DP239" s="204"/>
      <c r="DQ239" s="204"/>
      <c r="DR239" s="204"/>
      <c r="DS239" s="204"/>
      <c r="DT239" s="204"/>
      <c r="DU239" s="204"/>
      <c r="DV239" s="204"/>
      <c r="DW239" s="204"/>
      <c r="DX239" s="204"/>
      <c r="DY239" s="204"/>
      <c r="DZ239" s="204"/>
      <c r="EA239" s="204"/>
      <c r="EB239" s="204"/>
      <c r="EC239" s="204"/>
      <c r="ED239" s="204"/>
      <c r="EE239" s="204"/>
      <c r="EF239" s="204"/>
      <c r="EG239" s="204"/>
      <c r="EH239" s="204"/>
      <c r="EI239" s="204"/>
      <c r="EJ239" s="204"/>
      <c r="EK239" s="204"/>
      <c r="EL239" s="204"/>
    </row>
    <row r="240" spans="1:142" s="205" customFormat="1" x14ac:dyDescent="0.3">
      <c r="A240" s="965"/>
      <c r="B240" s="971"/>
      <c r="C240" s="971"/>
      <c r="D240" s="972"/>
      <c r="E240" s="973"/>
      <c r="F240" s="968"/>
      <c r="G240" s="969"/>
      <c r="H240" s="965"/>
      <c r="I240" s="965"/>
      <c r="J240" s="970"/>
      <c r="K240" s="204"/>
      <c r="L240" s="204"/>
      <c r="M240" s="204"/>
      <c r="N240" s="204"/>
      <c r="O240" s="204"/>
      <c r="P240" s="204"/>
      <c r="Q240" s="204"/>
      <c r="R240" s="204"/>
      <c r="S240" s="204"/>
      <c r="T240" s="204"/>
      <c r="U240" s="204"/>
      <c r="V240" s="204"/>
      <c r="W240" s="204"/>
      <c r="X240" s="204"/>
      <c r="Y240" s="204"/>
      <c r="Z240" s="204"/>
      <c r="AA240" s="204"/>
      <c r="AB240" s="204"/>
      <c r="AC240" s="204"/>
      <c r="AD240" s="204"/>
      <c r="AE240" s="204"/>
      <c r="AF240" s="204"/>
      <c r="AG240" s="204"/>
      <c r="AH240" s="204"/>
      <c r="AI240" s="204"/>
      <c r="AJ240" s="204"/>
      <c r="AK240" s="204"/>
      <c r="AL240" s="204"/>
      <c r="AM240" s="204"/>
      <c r="AN240" s="204"/>
      <c r="AO240" s="204"/>
      <c r="AP240" s="204"/>
      <c r="AQ240" s="204"/>
      <c r="AR240" s="204"/>
      <c r="AS240" s="204"/>
      <c r="AT240" s="204"/>
      <c r="AU240" s="204"/>
      <c r="AV240" s="204"/>
      <c r="AW240" s="204"/>
      <c r="AX240" s="204"/>
      <c r="AY240" s="204"/>
      <c r="AZ240" s="204"/>
      <c r="BA240" s="204"/>
      <c r="BB240" s="204"/>
      <c r="BC240" s="204"/>
      <c r="BD240" s="204"/>
      <c r="BE240" s="204"/>
      <c r="BF240" s="204"/>
      <c r="BG240" s="204"/>
      <c r="BH240" s="204"/>
      <c r="BI240" s="204"/>
      <c r="BJ240" s="204"/>
      <c r="BK240" s="204"/>
      <c r="BL240" s="204"/>
      <c r="BM240" s="204"/>
      <c r="BN240" s="204"/>
      <c r="BO240" s="204"/>
      <c r="BP240" s="204"/>
      <c r="BQ240" s="204"/>
      <c r="BR240" s="204"/>
      <c r="BS240" s="204"/>
      <c r="BT240" s="204"/>
      <c r="BU240" s="204"/>
      <c r="BV240" s="204"/>
      <c r="BW240" s="204"/>
      <c r="BX240" s="204"/>
      <c r="BY240" s="204"/>
      <c r="BZ240" s="204"/>
      <c r="CA240" s="204"/>
      <c r="CB240" s="204"/>
      <c r="CC240" s="204"/>
      <c r="CD240" s="204"/>
      <c r="CE240" s="204"/>
      <c r="CF240" s="204"/>
      <c r="CG240" s="204"/>
      <c r="CH240" s="204"/>
      <c r="CI240" s="204"/>
      <c r="CJ240" s="204"/>
      <c r="CK240" s="204"/>
      <c r="CL240" s="204"/>
      <c r="CM240" s="204"/>
      <c r="CN240" s="204"/>
      <c r="CO240" s="204"/>
      <c r="CP240" s="204"/>
      <c r="CQ240" s="204"/>
      <c r="CR240" s="204"/>
      <c r="CS240" s="204"/>
      <c r="CT240" s="204"/>
      <c r="CU240" s="204"/>
      <c r="CV240" s="204"/>
      <c r="CW240" s="204"/>
      <c r="CX240" s="204"/>
      <c r="CY240" s="204"/>
      <c r="CZ240" s="204"/>
      <c r="DA240" s="204"/>
      <c r="DB240" s="204"/>
      <c r="DC240" s="204"/>
      <c r="DD240" s="204"/>
      <c r="DE240" s="204"/>
      <c r="DF240" s="204"/>
      <c r="DG240" s="204"/>
      <c r="DH240" s="204"/>
      <c r="DI240" s="204"/>
      <c r="DJ240" s="204"/>
      <c r="DK240" s="204"/>
      <c r="DL240" s="204"/>
      <c r="DM240" s="204"/>
      <c r="DN240" s="204"/>
      <c r="DO240" s="204"/>
      <c r="DP240" s="204"/>
      <c r="DQ240" s="204"/>
      <c r="DR240" s="204"/>
      <c r="DS240" s="204"/>
      <c r="DT240" s="204"/>
      <c r="DU240" s="204"/>
      <c r="DV240" s="204"/>
      <c r="DW240" s="204"/>
      <c r="DX240" s="204"/>
      <c r="DY240" s="204"/>
      <c r="DZ240" s="204"/>
      <c r="EA240" s="204"/>
      <c r="EB240" s="204"/>
      <c r="EC240" s="204"/>
      <c r="ED240" s="204"/>
      <c r="EE240" s="204"/>
      <c r="EF240" s="204"/>
      <c r="EG240" s="204"/>
      <c r="EH240" s="204"/>
      <c r="EI240" s="204"/>
      <c r="EJ240" s="204"/>
      <c r="EK240" s="204"/>
      <c r="EL240" s="204"/>
    </row>
    <row r="241" spans="1:142" s="205" customFormat="1" x14ac:dyDescent="0.3">
      <c r="A241" s="965"/>
      <c r="B241" s="971"/>
      <c r="C241" s="971"/>
      <c r="D241" s="972"/>
      <c r="E241" s="973"/>
      <c r="F241" s="968"/>
      <c r="G241" s="969"/>
      <c r="H241" s="965"/>
      <c r="I241" s="965"/>
      <c r="J241" s="970"/>
      <c r="K241" s="204"/>
      <c r="L241" s="204"/>
      <c r="M241" s="204"/>
      <c r="N241" s="204"/>
      <c r="O241" s="204"/>
      <c r="P241" s="204"/>
      <c r="Q241" s="204"/>
      <c r="R241" s="204"/>
      <c r="S241" s="204"/>
      <c r="T241" s="204"/>
      <c r="U241" s="204"/>
      <c r="V241" s="204"/>
      <c r="W241" s="204"/>
      <c r="X241" s="204"/>
      <c r="Y241" s="204"/>
      <c r="Z241" s="204"/>
      <c r="AA241" s="204"/>
      <c r="AB241" s="204"/>
      <c r="AC241" s="204"/>
      <c r="AD241" s="204"/>
      <c r="AE241" s="204"/>
      <c r="AF241" s="204"/>
      <c r="AG241" s="204"/>
      <c r="AH241" s="204"/>
      <c r="AI241" s="204"/>
      <c r="AJ241" s="204"/>
      <c r="AK241" s="204"/>
      <c r="AL241" s="204"/>
      <c r="AM241" s="204"/>
      <c r="AN241" s="204"/>
      <c r="AO241" s="204"/>
      <c r="AP241" s="204"/>
      <c r="AQ241" s="204"/>
      <c r="AR241" s="204"/>
      <c r="AS241" s="204"/>
      <c r="AT241" s="204"/>
      <c r="AU241" s="204"/>
      <c r="AV241" s="204"/>
      <c r="AW241" s="204"/>
      <c r="AX241" s="204"/>
      <c r="AY241" s="204"/>
      <c r="AZ241" s="204"/>
      <c r="BA241" s="204"/>
      <c r="BB241" s="204"/>
      <c r="BC241" s="204"/>
      <c r="BD241" s="204"/>
      <c r="BE241" s="204"/>
      <c r="BF241" s="204"/>
      <c r="BG241" s="204"/>
      <c r="BH241" s="204"/>
      <c r="BI241" s="204"/>
      <c r="BJ241" s="204"/>
      <c r="BK241" s="204"/>
      <c r="BL241" s="204"/>
      <c r="BM241" s="204"/>
      <c r="BN241" s="204"/>
      <c r="BO241" s="204"/>
      <c r="BP241" s="204"/>
      <c r="BQ241" s="204"/>
      <c r="BR241" s="204"/>
      <c r="BS241" s="204"/>
      <c r="BT241" s="204"/>
      <c r="BU241" s="204"/>
      <c r="BV241" s="204"/>
      <c r="BW241" s="204"/>
      <c r="BX241" s="204"/>
      <c r="BY241" s="204"/>
      <c r="BZ241" s="204"/>
      <c r="CA241" s="204"/>
      <c r="CB241" s="204"/>
      <c r="CC241" s="204"/>
      <c r="CD241" s="204"/>
      <c r="CE241" s="204"/>
      <c r="CF241" s="204"/>
      <c r="CG241" s="204"/>
      <c r="CH241" s="204"/>
      <c r="CI241" s="204"/>
      <c r="CJ241" s="204"/>
      <c r="CK241" s="204"/>
      <c r="CL241" s="204"/>
      <c r="CM241" s="204"/>
      <c r="CN241" s="204"/>
      <c r="CO241" s="204"/>
      <c r="CP241" s="204"/>
      <c r="CQ241" s="204"/>
      <c r="CR241" s="204"/>
      <c r="CS241" s="204"/>
      <c r="CT241" s="204"/>
      <c r="CU241" s="204"/>
      <c r="CV241" s="204"/>
      <c r="CW241" s="204"/>
      <c r="CX241" s="204"/>
      <c r="CY241" s="204"/>
      <c r="CZ241" s="204"/>
      <c r="DA241" s="204"/>
      <c r="DB241" s="204"/>
      <c r="DC241" s="204"/>
      <c r="DD241" s="204"/>
      <c r="DE241" s="204"/>
      <c r="DF241" s="204"/>
      <c r="DG241" s="204"/>
      <c r="DH241" s="204"/>
      <c r="DI241" s="204"/>
      <c r="DJ241" s="204"/>
      <c r="DK241" s="204"/>
      <c r="DL241" s="204"/>
      <c r="DM241" s="204"/>
      <c r="DN241" s="204"/>
      <c r="DO241" s="204"/>
      <c r="DP241" s="204"/>
      <c r="DQ241" s="204"/>
      <c r="DR241" s="204"/>
      <c r="DS241" s="204"/>
      <c r="DT241" s="204"/>
      <c r="DU241" s="204"/>
      <c r="DV241" s="204"/>
      <c r="DW241" s="204"/>
      <c r="DX241" s="204"/>
      <c r="DY241" s="204"/>
      <c r="DZ241" s="204"/>
      <c r="EA241" s="204"/>
      <c r="EB241" s="204"/>
      <c r="EC241" s="204"/>
      <c r="ED241" s="204"/>
      <c r="EE241" s="204"/>
      <c r="EF241" s="204"/>
      <c r="EG241" s="204"/>
      <c r="EH241" s="204"/>
      <c r="EI241" s="204"/>
      <c r="EJ241" s="204"/>
      <c r="EK241" s="204"/>
      <c r="EL241" s="204"/>
    </row>
    <row r="242" spans="1:142" s="205" customFormat="1" x14ac:dyDescent="0.3">
      <c r="A242" s="965"/>
      <c r="B242" s="971"/>
      <c r="C242" s="971"/>
      <c r="D242" s="972"/>
      <c r="E242" s="973"/>
      <c r="F242" s="968"/>
      <c r="G242" s="969"/>
      <c r="H242" s="965"/>
      <c r="I242" s="965"/>
      <c r="J242" s="970"/>
      <c r="K242" s="204"/>
      <c r="L242" s="204"/>
      <c r="M242" s="204"/>
      <c r="N242" s="204"/>
      <c r="O242" s="204"/>
      <c r="P242" s="204"/>
      <c r="Q242" s="204"/>
      <c r="R242" s="204"/>
      <c r="S242" s="204"/>
      <c r="T242" s="204"/>
      <c r="U242" s="204"/>
      <c r="V242" s="204"/>
      <c r="W242" s="204"/>
      <c r="X242" s="204"/>
      <c r="Y242" s="204"/>
      <c r="Z242" s="204"/>
      <c r="AA242" s="204"/>
      <c r="AB242" s="204"/>
      <c r="AC242" s="204"/>
      <c r="AD242" s="204"/>
      <c r="AE242" s="204"/>
      <c r="AF242" s="204"/>
      <c r="AG242" s="204"/>
      <c r="AH242" s="204"/>
      <c r="AI242" s="204"/>
      <c r="AJ242" s="204"/>
      <c r="AK242" s="204"/>
      <c r="AL242" s="204"/>
      <c r="AM242" s="204"/>
      <c r="AN242" s="204"/>
      <c r="AO242" s="204"/>
      <c r="AP242" s="204"/>
      <c r="AQ242" s="204"/>
      <c r="AR242" s="204"/>
      <c r="AS242" s="204"/>
      <c r="AT242" s="204"/>
      <c r="AU242" s="204"/>
      <c r="AV242" s="204"/>
      <c r="AW242" s="204"/>
      <c r="AX242" s="204"/>
      <c r="AY242" s="204"/>
      <c r="AZ242" s="204"/>
      <c r="BA242" s="204"/>
      <c r="BB242" s="204"/>
      <c r="BC242" s="204"/>
      <c r="BD242" s="204"/>
      <c r="BE242" s="204"/>
      <c r="BF242" s="204"/>
      <c r="BG242" s="204"/>
      <c r="BH242" s="204"/>
      <c r="BI242" s="204"/>
      <c r="BJ242" s="204"/>
      <c r="BK242" s="204"/>
      <c r="BL242" s="204"/>
      <c r="BM242" s="204"/>
      <c r="BN242" s="204"/>
      <c r="BO242" s="204"/>
      <c r="BP242" s="204"/>
      <c r="BQ242" s="204"/>
      <c r="BR242" s="204"/>
      <c r="BS242" s="204"/>
      <c r="BT242" s="204"/>
      <c r="BU242" s="204"/>
      <c r="BV242" s="204"/>
      <c r="BW242" s="204"/>
      <c r="BX242" s="204"/>
      <c r="BY242" s="204"/>
      <c r="BZ242" s="204"/>
      <c r="CA242" s="204"/>
      <c r="CB242" s="204"/>
      <c r="CC242" s="204"/>
      <c r="CD242" s="204"/>
      <c r="CE242" s="204"/>
      <c r="CF242" s="204"/>
      <c r="CG242" s="204"/>
      <c r="CH242" s="204"/>
      <c r="CI242" s="204"/>
      <c r="CJ242" s="204"/>
      <c r="CK242" s="204"/>
      <c r="CL242" s="204"/>
      <c r="CM242" s="204"/>
      <c r="CN242" s="204"/>
      <c r="CO242" s="204"/>
      <c r="CP242" s="204"/>
      <c r="CQ242" s="204"/>
      <c r="CR242" s="204"/>
      <c r="CS242" s="204"/>
      <c r="CT242" s="204"/>
      <c r="CU242" s="204"/>
      <c r="CV242" s="204"/>
      <c r="CW242" s="204"/>
      <c r="CX242" s="204"/>
      <c r="CY242" s="204"/>
      <c r="CZ242" s="204"/>
      <c r="DA242" s="204"/>
      <c r="DB242" s="204"/>
      <c r="DC242" s="204"/>
      <c r="DD242" s="204"/>
      <c r="DE242" s="204"/>
      <c r="DF242" s="204"/>
      <c r="DG242" s="204"/>
      <c r="DH242" s="204"/>
      <c r="DI242" s="204"/>
      <c r="DJ242" s="204"/>
      <c r="DK242" s="204"/>
      <c r="DL242" s="204"/>
      <c r="DM242" s="204"/>
      <c r="DN242" s="204"/>
      <c r="DO242" s="204"/>
      <c r="DP242" s="204"/>
      <c r="DQ242" s="204"/>
      <c r="DR242" s="204"/>
      <c r="DS242" s="204"/>
      <c r="DT242" s="204"/>
      <c r="DU242" s="204"/>
      <c r="DV242" s="204"/>
      <c r="DW242" s="204"/>
      <c r="DX242" s="204"/>
      <c r="DY242" s="204"/>
      <c r="DZ242" s="204"/>
      <c r="EA242" s="204"/>
      <c r="EB242" s="204"/>
      <c r="EC242" s="204"/>
      <c r="ED242" s="204"/>
      <c r="EE242" s="204"/>
      <c r="EF242" s="204"/>
      <c r="EG242" s="204"/>
      <c r="EH242" s="204"/>
      <c r="EI242" s="204"/>
      <c r="EJ242" s="204"/>
      <c r="EK242" s="204"/>
      <c r="EL242" s="204"/>
    </row>
    <row r="243" spans="1:142" s="205" customFormat="1" x14ac:dyDescent="0.3">
      <c r="A243" s="965"/>
      <c r="B243" s="971"/>
      <c r="C243" s="971"/>
      <c r="D243" s="972"/>
      <c r="E243" s="973"/>
      <c r="F243" s="968"/>
      <c r="G243" s="969"/>
      <c r="H243" s="965"/>
      <c r="I243" s="965"/>
      <c r="J243" s="970"/>
      <c r="K243" s="204"/>
      <c r="L243" s="204"/>
      <c r="M243" s="204"/>
      <c r="N243" s="204"/>
      <c r="O243" s="204"/>
      <c r="P243" s="204"/>
      <c r="Q243" s="204"/>
      <c r="R243" s="204"/>
      <c r="S243" s="204"/>
      <c r="T243" s="204"/>
      <c r="U243" s="204"/>
      <c r="V243" s="204"/>
      <c r="W243" s="204"/>
      <c r="X243" s="204"/>
      <c r="Y243" s="204"/>
      <c r="Z243" s="204"/>
      <c r="AA243" s="204"/>
      <c r="AB243" s="204"/>
      <c r="AC243" s="204"/>
      <c r="AD243" s="204"/>
      <c r="AE243" s="204"/>
      <c r="AF243" s="204"/>
      <c r="AG243" s="204"/>
      <c r="AH243" s="204"/>
      <c r="AI243" s="204"/>
      <c r="AJ243" s="204"/>
      <c r="AK243" s="204"/>
      <c r="AL243" s="204"/>
      <c r="AM243" s="204"/>
      <c r="AN243" s="204"/>
      <c r="AO243" s="204"/>
      <c r="AP243" s="204"/>
      <c r="AQ243" s="204"/>
      <c r="AR243" s="204"/>
      <c r="AS243" s="204"/>
      <c r="AT243" s="204"/>
      <c r="AU243" s="204"/>
      <c r="AV243" s="204"/>
      <c r="AW243" s="204"/>
      <c r="AX243" s="204"/>
      <c r="AY243" s="204"/>
      <c r="AZ243" s="204"/>
      <c r="BA243" s="204"/>
      <c r="BB243" s="204"/>
      <c r="BC243" s="204"/>
      <c r="BD243" s="204"/>
      <c r="BE243" s="204"/>
      <c r="BF243" s="204"/>
      <c r="BG243" s="204"/>
      <c r="BH243" s="204"/>
      <c r="BI243" s="204"/>
      <c r="BJ243" s="204"/>
      <c r="BK243" s="204"/>
      <c r="BL243" s="204"/>
      <c r="BM243" s="204"/>
      <c r="BN243" s="204"/>
      <c r="BO243" s="204"/>
      <c r="BP243" s="204"/>
      <c r="BQ243" s="204"/>
      <c r="BR243" s="204"/>
      <c r="BS243" s="204"/>
      <c r="BT243" s="204"/>
      <c r="BU243" s="204"/>
      <c r="BV243" s="204"/>
      <c r="BW243" s="204"/>
      <c r="BX243" s="204"/>
      <c r="BY243" s="204"/>
      <c r="BZ243" s="204"/>
      <c r="CA243" s="204"/>
      <c r="CB243" s="204"/>
      <c r="CC243" s="204"/>
      <c r="CD243" s="204"/>
      <c r="CE243" s="204"/>
      <c r="CF243" s="204"/>
      <c r="CG243" s="204"/>
      <c r="CH243" s="204"/>
      <c r="CI243" s="204"/>
      <c r="CJ243" s="204"/>
      <c r="CK243" s="204"/>
      <c r="CL243" s="204"/>
      <c r="CM243" s="204"/>
      <c r="CN243" s="204"/>
      <c r="CO243" s="204"/>
      <c r="CP243" s="204"/>
      <c r="CQ243" s="204"/>
      <c r="CR243" s="204"/>
      <c r="CS243" s="204"/>
      <c r="CT243" s="204"/>
      <c r="CU243" s="204"/>
      <c r="CV243" s="204"/>
      <c r="CW243" s="204"/>
      <c r="CX243" s="204"/>
      <c r="CY243" s="204"/>
      <c r="CZ243" s="204"/>
      <c r="DA243" s="204"/>
      <c r="DB243" s="204"/>
      <c r="DC243" s="204"/>
      <c r="DD243" s="204"/>
      <c r="DE243" s="204"/>
      <c r="DF243" s="204"/>
      <c r="DG243" s="204"/>
      <c r="DH243" s="204"/>
      <c r="DI243" s="204"/>
      <c r="DJ243" s="204"/>
      <c r="DK243" s="204"/>
      <c r="DL243" s="204"/>
      <c r="DM243" s="204"/>
      <c r="DN243" s="204"/>
      <c r="DO243" s="204"/>
      <c r="DP243" s="204"/>
      <c r="DQ243" s="204"/>
      <c r="DR243" s="204"/>
      <c r="DS243" s="204"/>
      <c r="DT243" s="204"/>
      <c r="DU243" s="204"/>
      <c r="DV243" s="204"/>
      <c r="DW243" s="204"/>
      <c r="DX243" s="204"/>
      <c r="DY243" s="204"/>
      <c r="DZ243" s="204"/>
      <c r="EA243" s="204"/>
      <c r="EB243" s="204"/>
      <c r="EC243" s="204"/>
      <c r="ED243" s="204"/>
      <c r="EE243" s="204"/>
      <c r="EF243" s="204"/>
      <c r="EG243" s="204"/>
      <c r="EH243" s="204"/>
      <c r="EI243" s="204"/>
      <c r="EJ243" s="204"/>
      <c r="EK243" s="204"/>
      <c r="EL243" s="204"/>
    </row>
    <row r="244" spans="1:142" s="205" customFormat="1" x14ac:dyDescent="0.3">
      <c r="A244" s="965"/>
      <c r="B244" s="971"/>
      <c r="C244" s="971"/>
      <c r="D244" s="972"/>
      <c r="E244" s="973"/>
      <c r="F244" s="968"/>
      <c r="G244" s="969"/>
      <c r="H244" s="965"/>
      <c r="I244" s="965"/>
      <c r="J244" s="970"/>
      <c r="K244" s="204"/>
      <c r="L244" s="204"/>
      <c r="M244" s="204"/>
      <c r="N244" s="204"/>
      <c r="O244" s="204"/>
      <c r="P244" s="204"/>
      <c r="Q244" s="204"/>
      <c r="R244" s="204"/>
      <c r="S244" s="204"/>
      <c r="T244" s="204"/>
      <c r="U244" s="204"/>
      <c r="V244" s="204"/>
      <c r="W244" s="204"/>
      <c r="X244" s="204"/>
      <c r="Y244" s="204"/>
      <c r="Z244" s="204"/>
      <c r="AA244" s="204"/>
      <c r="AB244" s="204"/>
      <c r="AC244" s="204"/>
      <c r="AD244" s="204"/>
      <c r="AE244" s="204"/>
      <c r="AF244" s="204"/>
      <c r="AG244" s="204"/>
      <c r="AH244" s="204"/>
      <c r="AI244" s="204"/>
      <c r="AJ244" s="204"/>
      <c r="AK244" s="204"/>
      <c r="AL244" s="204"/>
      <c r="AM244" s="204"/>
      <c r="AN244" s="204"/>
      <c r="AO244" s="204"/>
      <c r="AP244" s="204"/>
      <c r="AQ244" s="204"/>
      <c r="AR244" s="204"/>
      <c r="AS244" s="204"/>
      <c r="AT244" s="204"/>
      <c r="AU244" s="204"/>
      <c r="AV244" s="204"/>
      <c r="AW244" s="204"/>
      <c r="AX244" s="204"/>
      <c r="AY244" s="204"/>
      <c r="AZ244" s="204"/>
      <c r="BA244" s="204"/>
      <c r="BB244" s="204"/>
      <c r="BC244" s="204"/>
      <c r="BD244" s="204"/>
      <c r="BE244" s="204"/>
      <c r="BF244" s="204"/>
      <c r="BG244" s="204"/>
      <c r="BH244" s="204"/>
      <c r="BI244" s="204"/>
      <c r="BJ244" s="204"/>
      <c r="BK244" s="204"/>
      <c r="BL244" s="204"/>
      <c r="BM244" s="204"/>
      <c r="BN244" s="204"/>
      <c r="BO244" s="204"/>
      <c r="BP244" s="204"/>
      <c r="BQ244" s="204"/>
      <c r="BR244" s="204"/>
      <c r="BS244" s="204"/>
      <c r="BT244" s="204"/>
      <c r="BU244" s="204"/>
      <c r="BV244" s="204"/>
      <c r="BW244" s="204"/>
      <c r="BX244" s="204"/>
      <c r="BY244" s="204"/>
      <c r="BZ244" s="204"/>
      <c r="CA244" s="204"/>
      <c r="CB244" s="204"/>
      <c r="CC244" s="204"/>
      <c r="CD244" s="204"/>
      <c r="CE244" s="204"/>
      <c r="CF244" s="204"/>
      <c r="CG244" s="204"/>
      <c r="CH244" s="204"/>
      <c r="CI244" s="204"/>
      <c r="CJ244" s="204"/>
      <c r="CK244" s="204"/>
      <c r="CL244" s="204"/>
      <c r="CM244" s="204"/>
      <c r="CN244" s="204"/>
      <c r="CO244" s="204"/>
      <c r="CP244" s="204"/>
      <c r="CQ244" s="204"/>
      <c r="CR244" s="204"/>
      <c r="CS244" s="204"/>
      <c r="CT244" s="204"/>
      <c r="CU244" s="204"/>
      <c r="CV244" s="204"/>
      <c r="CW244" s="204"/>
      <c r="CX244" s="204"/>
      <c r="CY244" s="204"/>
      <c r="CZ244" s="204"/>
      <c r="DA244" s="204"/>
      <c r="DB244" s="204"/>
      <c r="DC244" s="204"/>
      <c r="DD244" s="204"/>
      <c r="DE244" s="204"/>
      <c r="DF244" s="204"/>
      <c r="DG244" s="204"/>
      <c r="DH244" s="204"/>
      <c r="DI244" s="204"/>
      <c r="DJ244" s="204"/>
      <c r="DK244" s="204"/>
      <c r="DL244" s="204"/>
      <c r="DM244" s="204"/>
      <c r="DN244" s="204"/>
      <c r="DO244" s="204"/>
      <c r="DP244" s="204"/>
      <c r="DQ244" s="204"/>
      <c r="DR244" s="204"/>
      <c r="DS244" s="204"/>
      <c r="DT244" s="204"/>
      <c r="DU244" s="204"/>
      <c r="DV244" s="204"/>
      <c r="DW244" s="204"/>
      <c r="DX244" s="204"/>
      <c r="DY244" s="204"/>
      <c r="DZ244" s="204"/>
      <c r="EA244" s="204"/>
      <c r="EB244" s="204"/>
      <c r="EC244" s="204"/>
      <c r="ED244" s="204"/>
      <c r="EE244" s="204"/>
      <c r="EF244" s="204"/>
      <c r="EG244" s="204"/>
      <c r="EH244" s="204"/>
      <c r="EI244" s="204"/>
      <c r="EJ244" s="204"/>
      <c r="EK244" s="204"/>
      <c r="EL244" s="204"/>
    </row>
    <row r="245" spans="1:142" s="205" customFormat="1" x14ac:dyDescent="0.3">
      <c r="A245" s="965"/>
      <c r="B245" s="971"/>
      <c r="C245" s="971"/>
      <c r="D245" s="972"/>
      <c r="E245" s="973"/>
      <c r="F245" s="968"/>
      <c r="G245" s="969"/>
      <c r="H245" s="965"/>
      <c r="I245" s="965"/>
      <c r="J245" s="970"/>
      <c r="K245" s="204"/>
      <c r="L245" s="204"/>
      <c r="M245" s="204"/>
      <c r="N245" s="204"/>
      <c r="O245" s="204"/>
      <c r="P245" s="204"/>
      <c r="Q245" s="204"/>
      <c r="R245" s="204"/>
      <c r="S245" s="204"/>
      <c r="T245" s="204"/>
      <c r="U245" s="204"/>
      <c r="V245" s="204"/>
      <c r="W245" s="204"/>
      <c r="X245" s="204"/>
      <c r="Y245" s="204"/>
      <c r="Z245" s="204"/>
      <c r="AA245" s="204"/>
      <c r="AB245" s="204"/>
      <c r="AC245" s="204"/>
      <c r="AD245" s="204"/>
      <c r="AE245" s="204"/>
      <c r="AF245" s="204"/>
      <c r="AG245" s="204"/>
      <c r="AH245" s="204"/>
      <c r="AI245" s="204"/>
      <c r="AJ245" s="204"/>
      <c r="AK245" s="204"/>
      <c r="AL245" s="204"/>
      <c r="AM245" s="204"/>
      <c r="AN245" s="204"/>
      <c r="AO245" s="204"/>
      <c r="AP245" s="204"/>
      <c r="AQ245" s="204"/>
      <c r="AR245" s="204"/>
      <c r="AS245" s="204"/>
      <c r="AT245" s="204"/>
      <c r="AU245" s="204"/>
      <c r="AV245" s="204"/>
      <c r="AW245" s="204"/>
      <c r="AX245" s="204"/>
      <c r="AY245" s="204"/>
      <c r="AZ245" s="204"/>
      <c r="BA245" s="204"/>
      <c r="BB245" s="204"/>
      <c r="BC245" s="204"/>
      <c r="BD245" s="204"/>
      <c r="BE245" s="204"/>
      <c r="BF245" s="204"/>
      <c r="BG245" s="204"/>
      <c r="BH245" s="204"/>
      <c r="BI245" s="204"/>
      <c r="BJ245" s="204"/>
      <c r="BK245" s="204"/>
      <c r="BL245" s="204"/>
      <c r="BM245" s="204"/>
      <c r="BN245" s="204"/>
      <c r="BO245" s="204"/>
      <c r="BP245" s="204"/>
      <c r="BQ245" s="204"/>
      <c r="BR245" s="204"/>
      <c r="BS245" s="204"/>
      <c r="BT245" s="204"/>
      <c r="BU245" s="204"/>
      <c r="BV245" s="204"/>
      <c r="BW245" s="204"/>
      <c r="BX245" s="204"/>
      <c r="BY245" s="204"/>
      <c r="BZ245" s="204"/>
      <c r="CA245" s="204"/>
      <c r="CB245" s="204"/>
      <c r="CC245" s="204"/>
      <c r="CD245" s="204"/>
      <c r="CE245" s="204"/>
      <c r="CF245" s="204"/>
      <c r="CG245" s="204"/>
      <c r="CH245" s="204"/>
      <c r="CI245" s="204"/>
      <c r="CJ245" s="204"/>
      <c r="CK245" s="204"/>
      <c r="CL245" s="204"/>
      <c r="CM245" s="204"/>
      <c r="CN245" s="204"/>
      <c r="CO245" s="204"/>
      <c r="CP245" s="204"/>
      <c r="CQ245" s="204"/>
      <c r="CR245" s="204"/>
      <c r="CS245" s="204"/>
      <c r="CT245" s="204"/>
      <c r="CU245" s="204"/>
      <c r="CV245" s="204"/>
      <c r="CW245" s="204"/>
      <c r="CX245" s="204"/>
      <c r="CY245" s="204"/>
      <c r="CZ245" s="204"/>
      <c r="DA245" s="204"/>
      <c r="DB245" s="204"/>
      <c r="DC245" s="204"/>
      <c r="DD245" s="204"/>
      <c r="DE245" s="204"/>
      <c r="DF245" s="204"/>
      <c r="DG245" s="204"/>
      <c r="DH245" s="204"/>
      <c r="DI245" s="204"/>
      <c r="DJ245" s="204"/>
      <c r="DK245" s="204"/>
      <c r="DL245" s="204"/>
      <c r="DM245" s="204"/>
      <c r="DN245" s="204"/>
      <c r="DO245" s="204"/>
      <c r="DP245" s="204"/>
      <c r="DQ245" s="204"/>
      <c r="DR245" s="204"/>
      <c r="DS245" s="204"/>
      <c r="DT245" s="204"/>
      <c r="DU245" s="204"/>
      <c r="DV245" s="204"/>
      <c r="DW245" s="204"/>
      <c r="DX245" s="204"/>
      <c r="DY245" s="204"/>
      <c r="DZ245" s="204"/>
      <c r="EA245" s="204"/>
      <c r="EB245" s="204"/>
      <c r="EC245" s="204"/>
      <c r="ED245" s="204"/>
      <c r="EE245" s="204"/>
      <c r="EF245" s="204"/>
      <c r="EG245" s="204"/>
      <c r="EH245" s="204"/>
      <c r="EI245" s="204"/>
      <c r="EJ245" s="204"/>
      <c r="EK245" s="204"/>
      <c r="EL245" s="204"/>
    </row>
    <row r="246" spans="1:142" s="205" customFormat="1" x14ac:dyDescent="0.3">
      <c r="A246" s="965"/>
      <c r="B246" s="971"/>
      <c r="C246" s="971"/>
      <c r="D246" s="972"/>
      <c r="E246" s="973"/>
      <c r="F246" s="968"/>
      <c r="G246" s="969"/>
      <c r="H246" s="965"/>
      <c r="I246" s="965"/>
      <c r="J246" s="970"/>
      <c r="K246" s="204"/>
      <c r="L246" s="204"/>
      <c r="M246" s="204"/>
      <c r="N246" s="204"/>
      <c r="O246" s="204"/>
      <c r="P246" s="204"/>
      <c r="Q246" s="204"/>
      <c r="R246" s="204"/>
      <c r="S246" s="204"/>
      <c r="T246" s="204"/>
      <c r="U246" s="204"/>
      <c r="V246" s="204"/>
      <c r="W246" s="204"/>
      <c r="X246" s="204"/>
      <c r="Y246" s="204"/>
      <c r="Z246" s="204"/>
      <c r="AA246" s="204"/>
      <c r="AB246" s="204"/>
      <c r="AC246" s="204"/>
      <c r="AD246" s="204"/>
      <c r="AE246" s="204"/>
      <c r="AF246" s="204"/>
      <c r="AG246" s="204"/>
      <c r="AH246" s="204"/>
      <c r="AI246" s="204"/>
      <c r="AJ246" s="204"/>
      <c r="AK246" s="204"/>
      <c r="AL246" s="204"/>
      <c r="AM246" s="204"/>
      <c r="AN246" s="204"/>
      <c r="AO246" s="204"/>
      <c r="AP246" s="204"/>
      <c r="AQ246" s="204"/>
      <c r="AR246" s="204"/>
      <c r="AS246" s="204"/>
      <c r="AT246" s="204"/>
      <c r="AU246" s="204"/>
      <c r="AV246" s="204"/>
      <c r="AW246" s="204"/>
      <c r="AX246" s="204"/>
      <c r="AY246" s="204"/>
      <c r="AZ246" s="204"/>
      <c r="BA246" s="204"/>
      <c r="BB246" s="204"/>
      <c r="BC246" s="204"/>
      <c r="BD246" s="204"/>
      <c r="BE246" s="204"/>
      <c r="BF246" s="204"/>
      <c r="BG246" s="204"/>
      <c r="BH246" s="204"/>
      <c r="BI246" s="204"/>
      <c r="BJ246" s="204"/>
      <c r="BK246" s="204"/>
      <c r="BL246" s="204"/>
      <c r="BM246" s="204"/>
      <c r="BN246" s="204"/>
      <c r="BO246" s="204"/>
      <c r="BP246" s="204"/>
      <c r="BQ246" s="204"/>
      <c r="BR246" s="204"/>
      <c r="BS246" s="204"/>
      <c r="BT246" s="204"/>
      <c r="BU246" s="204"/>
      <c r="BV246" s="204"/>
      <c r="BW246" s="204"/>
      <c r="BX246" s="204"/>
      <c r="BY246" s="204"/>
      <c r="BZ246" s="204"/>
      <c r="CA246" s="204"/>
      <c r="CB246" s="204"/>
      <c r="CC246" s="204"/>
      <c r="CD246" s="204"/>
      <c r="CE246" s="204"/>
      <c r="CF246" s="204"/>
      <c r="CG246" s="204"/>
      <c r="CH246" s="204"/>
      <c r="CI246" s="204"/>
      <c r="CJ246" s="204"/>
      <c r="CK246" s="204"/>
      <c r="CL246" s="204"/>
      <c r="CM246" s="204"/>
      <c r="CN246" s="204"/>
      <c r="CO246" s="204"/>
      <c r="CP246" s="204"/>
      <c r="CQ246" s="204"/>
      <c r="CR246" s="204"/>
      <c r="CS246" s="204"/>
      <c r="CT246" s="204"/>
      <c r="CU246" s="204"/>
      <c r="CV246" s="204"/>
      <c r="CW246" s="204"/>
      <c r="CX246" s="204"/>
      <c r="CY246" s="204"/>
      <c r="CZ246" s="204"/>
      <c r="DA246" s="204"/>
      <c r="DB246" s="204"/>
      <c r="DC246" s="204"/>
      <c r="DD246" s="204"/>
      <c r="DE246" s="204"/>
      <c r="DF246" s="204"/>
      <c r="DG246" s="204"/>
      <c r="DH246" s="204"/>
      <c r="DI246" s="204"/>
      <c r="DJ246" s="204"/>
      <c r="DK246" s="204"/>
      <c r="DL246" s="204"/>
      <c r="DM246" s="204"/>
      <c r="DN246" s="204"/>
      <c r="DO246" s="204"/>
      <c r="DP246" s="204"/>
      <c r="DQ246" s="204"/>
      <c r="DR246" s="204"/>
      <c r="DS246" s="204"/>
      <c r="DT246" s="204"/>
      <c r="DU246" s="204"/>
      <c r="DV246" s="204"/>
      <c r="DW246" s="204"/>
      <c r="DX246" s="204"/>
      <c r="DY246" s="204"/>
      <c r="DZ246" s="204"/>
      <c r="EA246" s="204"/>
      <c r="EB246" s="204"/>
      <c r="EC246" s="204"/>
      <c r="ED246" s="204"/>
      <c r="EE246" s="204"/>
      <c r="EF246" s="204"/>
      <c r="EG246" s="204"/>
      <c r="EH246" s="204"/>
      <c r="EI246" s="204"/>
      <c r="EJ246" s="204"/>
      <c r="EK246" s="204"/>
      <c r="EL246" s="204"/>
    </row>
    <row r="247" spans="1:142" s="205" customFormat="1" x14ac:dyDescent="0.3">
      <c r="A247" s="965"/>
      <c r="B247" s="971"/>
      <c r="C247" s="971"/>
      <c r="D247" s="972"/>
      <c r="E247" s="973"/>
      <c r="F247" s="968"/>
      <c r="G247" s="969"/>
      <c r="H247" s="965"/>
      <c r="I247" s="965"/>
      <c r="J247" s="970"/>
      <c r="K247" s="204"/>
      <c r="L247" s="204"/>
      <c r="M247" s="204"/>
      <c r="N247" s="204"/>
      <c r="O247" s="204"/>
      <c r="P247" s="204"/>
      <c r="Q247" s="204"/>
      <c r="R247" s="204"/>
      <c r="S247" s="204"/>
      <c r="T247" s="204"/>
      <c r="U247" s="204"/>
      <c r="V247" s="204"/>
      <c r="W247" s="204"/>
      <c r="X247" s="204"/>
      <c r="Y247" s="204"/>
      <c r="Z247" s="204"/>
      <c r="AA247" s="204"/>
      <c r="AB247" s="204"/>
      <c r="AC247" s="204"/>
      <c r="AD247" s="204"/>
      <c r="AE247" s="204"/>
      <c r="AF247" s="204"/>
      <c r="AG247" s="204"/>
      <c r="AH247" s="204"/>
      <c r="AI247" s="204"/>
      <c r="AJ247" s="204"/>
      <c r="AK247" s="204"/>
      <c r="AL247" s="204"/>
      <c r="AM247" s="204"/>
      <c r="AN247" s="204"/>
      <c r="AO247" s="204"/>
      <c r="AP247" s="204"/>
      <c r="AQ247" s="204"/>
      <c r="AR247" s="204"/>
      <c r="AS247" s="204"/>
      <c r="AT247" s="204"/>
      <c r="AU247" s="204"/>
      <c r="AV247" s="204"/>
      <c r="AW247" s="204"/>
      <c r="AX247" s="204"/>
      <c r="AY247" s="204"/>
      <c r="AZ247" s="204"/>
      <c r="BA247" s="204"/>
      <c r="BB247" s="204"/>
      <c r="BC247" s="204"/>
      <c r="BD247" s="204"/>
      <c r="BE247" s="204"/>
      <c r="BF247" s="204"/>
      <c r="BG247" s="204"/>
      <c r="BH247" s="204"/>
      <c r="BI247" s="204"/>
      <c r="BJ247" s="204"/>
      <c r="BK247" s="204"/>
      <c r="BL247" s="204"/>
      <c r="BM247" s="204"/>
      <c r="BN247" s="204"/>
      <c r="BO247" s="204"/>
      <c r="BP247" s="204"/>
      <c r="BQ247" s="204"/>
      <c r="BR247" s="204"/>
      <c r="BS247" s="204"/>
      <c r="BT247" s="204"/>
      <c r="BU247" s="204"/>
      <c r="BV247" s="204"/>
      <c r="BW247" s="204"/>
      <c r="BX247" s="204"/>
      <c r="BY247" s="204"/>
      <c r="BZ247" s="204"/>
      <c r="CA247" s="204"/>
      <c r="CB247" s="204"/>
      <c r="CC247" s="204"/>
      <c r="CD247" s="204"/>
      <c r="CE247" s="204"/>
      <c r="CF247" s="204"/>
      <c r="CG247" s="204"/>
      <c r="CH247" s="204"/>
      <c r="CI247" s="204"/>
      <c r="CJ247" s="204"/>
      <c r="CK247" s="204"/>
      <c r="CL247" s="204"/>
      <c r="CM247" s="204"/>
      <c r="CN247" s="204"/>
      <c r="CO247" s="204"/>
      <c r="CP247" s="204"/>
      <c r="CQ247" s="204"/>
      <c r="CR247" s="204"/>
      <c r="CS247" s="204"/>
      <c r="CT247" s="204"/>
      <c r="CU247" s="204"/>
      <c r="CV247" s="204"/>
      <c r="CW247" s="204"/>
      <c r="CX247" s="204"/>
      <c r="CY247" s="204"/>
      <c r="CZ247" s="204"/>
      <c r="DA247" s="204"/>
      <c r="DB247" s="204"/>
      <c r="DC247" s="204"/>
      <c r="DD247" s="204"/>
      <c r="DE247" s="204"/>
      <c r="DF247" s="204"/>
      <c r="DG247" s="204"/>
      <c r="DH247" s="204"/>
      <c r="DI247" s="204"/>
      <c r="DJ247" s="204"/>
      <c r="DK247" s="204"/>
      <c r="DL247" s="204"/>
      <c r="DM247" s="204"/>
      <c r="DN247" s="204"/>
      <c r="DO247" s="204"/>
      <c r="DP247" s="204"/>
      <c r="DQ247" s="204"/>
      <c r="DR247" s="204"/>
      <c r="DS247" s="204"/>
      <c r="DT247" s="204"/>
      <c r="DU247" s="204"/>
      <c r="DV247" s="204"/>
      <c r="DW247" s="204"/>
      <c r="DX247" s="204"/>
      <c r="DY247" s="204"/>
      <c r="DZ247" s="204"/>
      <c r="EA247" s="204"/>
      <c r="EB247" s="204"/>
      <c r="EC247" s="204"/>
      <c r="ED247" s="204"/>
      <c r="EE247" s="204"/>
      <c r="EF247" s="204"/>
      <c r="EG247" s="204"/>
      <c r="EH247" s="204"/>
      <c r="EI247" s="204"/>
      <c r="EJ247" s="204"/>
      <c r="EK247" s="204"/>
      <c r="EL247" s="204"/>
    </row>
    <row r="248" spans="1:142" s="205" customFormat="1" x14ac:dyDescent="0.3">
      <c r="A248" s="965"/>
      <c r="B248" s="971"/>
      <c r="C248" s="971"/>
      <c r="D248" s="972"/>
      <c r="E248" s="973"/>
      <c r="F248" s="968"/>
      <c r="G248" s="969"/>
      <c r="H248" s="965"/>
      <c r="I248" s="965"/>
      <c r="J248" s="970"/>
      <c r="K248" s="204"/>
      <c r="L248" s="204"/>
      <c r="M248" s="204"/>
      <c r="N248" s="204"/>
      <c r="O248" s="204"/>
      <c r="P248" s="204"/>
      <c r="Q248" s="204"/>
      <c r="R248" s="204"/>
      <c r="S248" s="204"/>
      <c r="T248" s="204"/>
      <c r="U248" s="204"/>
      <c r="V248" s="204"/>
      <c r="W248" s="204"/>
      <c r="X248" s="204"/>
      <c r="Y248" s="204"/>
      <c r="Z248" s="204"/>
      <c r="AA248" s="204"/>
      <c r="AB248" s="204"/>
      <c r="AC248" s="204"/>
      <c r="AD248" s="204"/>
      <c r="AE248" s="204"/>
      <c r="AF248" s="204"/>
      <c r="AG248" s="204"/>
      <c r="AH248" s="204"/>
      <c r="AI248" s="204"/>
      <c r="AJ248" s="204"/>
      <c r="AK248" s="204"/>
      <c r="AL248" s="204"/>
      <c r="AM248" s="204"/>
      <c r="AN248" s="204"/>
      <c r="AO248" s="204"/>
      <c r="AP248" s="204"/>
      <c r="AQ248" s="204"/>
      <c r="AR248" s="204"/>
      <c r="AS248" s="204"/>
      <c r="AT248" s="204"/>
      <c r="AU248" s="204"/>
      <c r="AV248" s="204"/>
      <c r="AW248" s="204"/>
      <c r="AX248" s="204"/>
      <c r="AY248" s="204"/>
      <c r="AZ248" s="204"/>
      <c r="BA248" s="204"/>
      <c r="BB248" s="204"/>
      <c r="BC248" s="204"/>
      <c r="BD248" s="204"/>
      <c r="BE248" s="204"/>
      <c r="BF248" s="204"/>
      <c r="BG248" s="204"/>
      <c r="BH248" s="204"/>
      <c r="BI248" s="204"/>
      <c r="BJ248" s="204"/>
      <c r="BK248" s="204"/>
      <c r="BL248" s="204"/>
      <c r="BM248" s="204"/>
      <c r="BN248" s="204"/>
      <c r="BO248" s="204"/>
      <c r="BP248" s="204"/>
      <c r="BQ248" s="204"/>
      <c r="BR248" s="204"/>
      <c r="BS248" s="204"/>
      <c r="BT248" s="204"/>
      <c r="BU248" s="204"/>
      <c r="BV248" s="204"/>
      <c r="BW248" s="204"/>
      <c r="BX248" s="204"/>
      <c r="BY248" s="204"/>
      <c r="BZ248" s="204"/>
      <c r="CA248" s="204"/>
      <c r="CB248" s="204"/>
      <c r="CC248" s="204"/>
      <c r="CD248" s="204"/>
      <c r="CE248" s="204"/>
      <c r="CF248" s="204"/>
      <c r="CG248" s="204"/>
      <c r="CH248" s="204"/>
      <c r="CI248" s="204"/>
      <c r="CJ248" s="204"/>
      <c r="CK248" s="204"/>
      <c r="CL248" s="204"/>
      <c r="CM248" s="204"/>
      <c r="CN248" s="204"/>
      <c r="CO248" s="204"/>
      <c r="CP248" s="204"/>
      <c r="CQ248" s="204"/>
      <c r="CR248" s="204"/>
      <c r="CS248" s="204"/>
      <c r="CT248" s="204"/>
      <c r="CU248" s="204"/>
      <c r="CV248" s="204"/>
      <c r="CW248" s="204"/>
      <c r="CX248" s="204"/>
      <c r="CY248" s="204"/>
      <c r="CZ248" s="204"/>
      <c r="DA248" s="204"/>
      <c r="DB248" s="204"/>
      <c r="DC248" s="204"/>
      <c r="DD248" s="204"/>
      <c r="DE248" s="204"/>
      <c r="DF248" s="204"/>
      <c r="DG248" s="204"/>
      <c r="DH248" s="204"/>
      <c r="DI248" s="204"/>
      <c r="DJ248" s="204"/>
      <c r="DK248" s="204"/>
      <c r="DL248" s="204"/>
      <c r="DM248" s="204"/>
      <c r="DN248" s="204"/>
      <c r="DO248" s="204"/>
      <c r="DP248" s="204"/>
      <c r="DQ248" s="204"/>
      <c r="DR248" s="204"/>
      <c r="DS248" s="204"/>
      <c r="DT248" s="204"/>
      <c r="DU248" s="204"/>
      <c r="DV248" s="204"/>
      <c r="DW248" s="204"/>
      <c r="DX248" s="204"/>
      <c r="DY248" s="204"/>
      <c r="DZ248" s="204"/>
      <c r="EA248" s="204"/>
      <c r="EB248" s="204"/>
      <c r="EC248" s="204"/>
      <c r="ED248" s="204"/>
      <c r="EE248" s="204"/>
      <c r="EF248" s="204"/>
      <c r="EG248" s="204"/>
      <c r="EH248" s="204"/>
      <c r="EI248" s="204"/>
      <c r="EJ248" s="204"/>
      <c r="EK248" s="204"/>
      <c r="EL248" s="204"/>
    </row>
    <row r="249" spans="1:142" s="205" customFormat="1" x14ac:dyDescent="0.3">
      <c r="A249" s="965"/>
      <c r="B249" s="971"/>
      <c r="C249" s="971"/>
      <c r="D249" s="972"/>
      <c r="E249" s="973"/>
      <c r="F249" s="968"/>
      <c r="G249" s="969"/>
      <c r="H249" s="965"/>
      <c r="I249" s="965"/>
      <c r="J249" s="970"/>
      <c r="K249" s="204"/>
      <c r="L249" s="204"/>
      <c r="M249" s="204"/>
      <c r="N249" s="204"/>
      <c r="O249" s="204"/>
      <c r="P249" s="204"/>
      <c r="Q249" s="204"/>
      <c r="R249" s="204"/>
      <c r="S249" s="204"/>
      <c r="T249" s="204"/>
      <c r="U249" s="204"/>
      <c r="V249" s="204"/>
      <c r="W249" s="204"/>
      <c r="X249" s="204"/>
      <c r="Y249" s="204"/>
      <c r="Z249" s="204"/>
      <c r="AA249" s="204"/>
      <c r="AB249" s="204"/>
      <c r="AC249" s="204"/>
      <c r="AD249" s="204"/>
      <c r="AE249" s="204"/>
      <c r="AF249" s="204"/>
      <c r="AG249" s="204"/>
      <c r="AH249" s="204"/>
      <c r="AI249" s="204"/>
      <c r="AJ249" s="204"/>
      <c r="AK249" s="204"/>
      <c r="AL249" s="204"/>
      <c r="AM249" s="204"/>
      <c r="AN249" s="204"/>
      <c r="AO249" s="204"/>
      <c r="AP249" s="204"/>
      <c r="AQ249" s="204"/>
      <c r="AR249" s="204"/>
      <c r="AS249" s="204"/>
      <c r="AT249" s="204"/>
      <c r="AU249" s="204"/>
      <c r="AV249" s="204"/>
      <c r="AW249" s="204"/>
      <c r="AX249" s="204"/>
      <c r="AY249" s="204"/>
      <c r="AZ249" s="204"/>
      <c r="BA249" s="204"/>
      <c r="BB249" s="204"/>
      <c r="BC249" s="204"/>
      <c r="BD249" s="204"/>
      <c r="BE249" s="204"/>
      <c r="BF249" s="204"/>
      <c r="BG249" s="204"/>
      <c r="BH249" s="204"/>
      <c r="BI249" s="204"/>
      <c r="BJ249" s="204"/>
      <c r="BK249" s="204"/>
      <c r="BL249" s="204"/>
      <c r="BM249" s="204"/>
      <c r="BN249" s="204"/>
      <c r="BO249" s="204"/>
      <c r="BP249" s="204"/>
      <c r="BQ249" s="204"/>
      <c r="BR249" s="204"/>
      <c r="BS249" s="204"/>
      <c r="BT249" s="204"/>
      <c r="BU249" s="204"/>
      <c r="BV249" s="204"/>
      <c r="BW249" s="204"/>
      <c r="BX249" s="204"/>
      <c r="BY249" s="204"/>
      <c r="BZ249" s="204"/>
      <c r="CA249" s="204"/>
      <c r="CB249" s="204"/>
      <c r="CC249" s="204"/>
      <c r="CD249" s="204"/>
      <c r="CE249" s="204"/>
      <c r="CF249" s="204"/>
      <c r="CG249" s="204"/>
      <c r="CH249" s="204"/>
      <c r="CI249" s="204"/>
      <c r="CJ249" s="204"/>
      <c r="CK249" s="204"/>
      <c r="CL249" s="204"/>
      <c r="CM249" s="204"/>
      <c r="CN249" s="204"/>
      <c r="CO249" s="204"/>
      <c r="CP249" s="204"/>
      <c r="CQ249" s="204"/>
      <c r="CR249" s="204"/>
      <c r="CS249" s="204"/>
      <c r="CT249" s="204"/>
      <c r="CU249" s="204"/>
      <c r="CV249" s="204"/>
      <c r="CW249" s="204"/>
      <c r="CX249" s="204"/>
      <c r="CY249" s="204"/>
      <c r="CZ249" s="204"/>
      <c r="DA249" s="204"/>
      <c r="DB249" s="204"/>
      <c r="DC249" s="204"/>
      <c r="DD249" s="204"/>
      <c r="DE249" s="204"/>
      <c r="DF249" s="204"/>
      <c r="DG249" s="204"/>
      <c r="DH249" s="204"/>
      <c r="DI249" s="204"/>
      <c r="DJ249" s="204"/>
      <c r="DK249" s="204"/>
      <c r="DL249" s="204"/>
      <c r="DM249" s="204"/>
      <c r="DN249" s="204"/>
      <c r="DO249" s="204"/>
      <c r="DP249" s="204"/>
      <c r="DQ249" s="204"/>
      <c r="DR249" s="204"/>
      <c r="DS249" s="204"/>
      <c r="DT249" s="204"/>
      <c r="DU249" s="204"/>
      <c r="DV249" s="204"/>
      <c r="DW249" s="204"/>
      <c r="DX249" s="204"/>
      <c r="DY249" s="204"/>
      <c r="DZ249" s="204"/>
      <c r="EA249" s="204"/>
      <c r="EB249" s="204"/>
      <c r="EC249" s="204"/>
      <c r="ED249" s="204"/>
      <c r="EE249" s="204"/>
      <c r="EF249" s="204"/>
      <c r="EG249" s="204"/>
      <c r="EH249" s="204"/>
      <c r="EI249" s="204"/>
      <c r="EJ249" s="204"/>
      <c r="EK249" s="204"/>
      <c r="EL249" s="204"/>
    </row>
    <row r="250" spans="1:142" s="205" customFormat="1" x14ac:dyDescent="0.3">
      <c r="A250" s="965"/>
      <c r="B250" s="971"/>
      <c r="C250" s="971"/>
      <c r="D250" s="972"/>
      <c r="E250" s="973"/>
      <c r="F250" s="968"/>
      <c r="G250" s="969"/>
      <c r="H250" s="965"/>
      <c r="I250" s="965"/>
      <c r="J250" s="970"/>
      <c r="K250" s="204"/>
      <c r="L250" s="204"/>
      <c r="M250" s="204"/>
      <c r="N250" s="204"/>
      <c r="O250" s="204"/>
      <c r="P250" s="204"/>
      <c r="Q250" s="204"/>
      <c r="R250" s="204"/>
      <c r="S250" s="204"/>
      <c r="T250" s="204"/>
      <c r="U250" s="204"/>
      <c r="V250" s="204"/>
      <c r="W250" s="204"/>
      <c r="X250" s="204"/>
      <c r="Y250" s="204"/>
      <c r="Z250" s="204"/>
      <c r="AA250" s="204"/>
      <c r="AB250" s="204"/>
      <c r="AC250" s="204"/>
      <c r="AD250" s="204"/>
      <c r="AE250" s="204"/>
      <c r="AF250" s="204"/>
      <c r="AG250" s="204"/>
      <c r="AH250" s="204"/>
      <c r="AI250" s="204"/>
      <c r="AJ250" s="204"/>
      <c r="AK250" s="204"/>
      <c r="AL250" s="204"/>
      <c r="AM250" s="204"/>
      <c r="AN250" s="204"/>
      <c r="AO250" s="204"/>
      <c r="AP250" s="204"/>
      <c r="AQ250" s="204"/>
      <c r="AR250" s="204"/>
      <c r="AS250" s="204"/>
      <c r="AT250" s="204"/>
      <c r="AU250" s="204"/>
      <c r="AV250" s="204"/>
      <c r="AW250" s="204"/>
      <c r="AX250" s="204"/>
      <c r="AY250" s="204"/>
      <c r="AZ250" s="204"/>
      <c r="BA250" s="204"/>
      <c r="BB250" s="204"/>
      <c r="BC250" s="204"/>
      <c r="BD250" s="204"/>
      <c r="BE250" s="204"/>
      <c r="BF250" s="204"/>
      <c r="BG250" s="204"/>
      <c r="BH250" s="204"/>
      <c r="BI250" s="204"/>
      <c r="BJ250" s="204"/>
      <c r="BK250" s="204"/>
      <c r="BL250" s="204"/>
      <c r="BM250" s="204"/>
      <c r="BN250" s="204"/>
      <c r="BO250" s="204"/>
      <c r="BP250" s="204"/>
      <c r="BQ250" s="204"/>
      <c r="BR250" s="204"/>
      <c r="BS250" s="204"/>
      <c r="BT250" s="204"/>
      <c r="BU250" s="204"/>
      <c r="BV250" s="204"/>
      <c r="BW250" s="204"/>
      <c r="BX250" s="204"/>
      <c r="BY250" s="204"/>
      <c r="BZ250" s="204"/>
      <c r="CA250" s="204"/>
      <c r="CB250" s="204"/>
      <c r="CC250" s="204"/>
      <c r="CD250" s="204"/>
      <c r="CE250" s="204"/>
      <c r="CF250" s="204"/>
      <c r="CG250" s="204"/>
      <c r="CH250" s="204"/>
      <c r="CI250" s="204"/>
      <c r="CJ250" s="204"/>
      <c r="CK250" s="204"/>
      <c r="CL250" s="204"/>
      <c r="CM250" s="204"/>
      <c r="CN250" s="204"/>
      <c r="CO250" s="204"/>
      <c r="CP250" s="204"/>
      <c r="CQ250" s="204"/>
      <c r="CR250" s="204"/>
      <c r="CS250" s="204"/>
      <c r="CT250" s="204"/>
      <c r="CU250" s="204"/>
      <c r="CV250" s="204"/>
      <c r="CW250" s="204"/>
      <c r="CX250" s="204"/>
      <c r="CY250" s="204"/>
      <c r="CZ250" s="204"/>
      <c r="DA250" s="204"/>
      <c r="DB250" s="204"/>
      <c r="DC250" s="204"/>
      <c r="DD250" s="204"/>
      <c r="DE250" s="204"/>
      <c r="DF250" s="204"/>
      <c r="DG250" s="204"/>
      <c r="DH250" s="204"/>
      <c r="DI250" s="204"/>
      <c r="DJ250" s="204"/>
      <c r="DK250" s="204"/>
      <c r="DL250" s="204"/>
      <c r="DM250" s="204"/>
      <c r="DN250" s="204"/>
      <c r="DO250" s="204"/>
      <c r="DP250" s="204"/>
      <c r="DQ250" s="204"/>
      <c r="DR250" s="204"/>
      <c r="DS250" s="204"/>
      <c r="DT250" s="204"/>
      <c r="DU250" s="204"/>
      <c r="DV250" s="204"/>
      <c r="DW250" s="204"/>
      <c r="DX250" s="204"/>
      <c r="DY250" s="204"/>
      <c r="DZ250" s="204"/>
      <c r="EA250" s="204"/>
      <c r="EB250" s="204"/>
      <c r="EC250" s="204"/>
      <c r="ED250" s="204"/>
      <c r="EE250" s="204"/>
      <c r="EF250" s="204"/>
      <c r="EG250" s="204"/>
      <c r="EH250" s="204"/>
      <c r="EI250" s="204"/>
      <c r="EJ250" s="204"/>
      <c r="EK250" s="204"/>
      <c r="EL250" s="204"/>
    </row>
    <row r="251" spans="1:142" s="205" customFormat="1" x14ac:dyDescent="0.3">
      <c r="A251" s="965"/>
      <c r="B251" s="971"/>
      <c r="C251" s="971"/>
      <c r="D251" s="972"/>
      <c r="E251" s="973"/>
      <c r="F251" s="968"/>
      <c r="G251" s="969"/>
      <c r="H251" s="965"/>
      <c r="I251" s="965"/>
      <c r="J251" s="970"/>
      <c r="K251" s="204"/>
      <c r="L251" s="204"/>
      <c r="M251" s="204"/>
      <c r="N251" s="204"/>
      <c r="O251" s="204"/>
      <c r="P251" s="204"/>
      <c r="Q251" s="204"/>
      <c r="R251" s="204"/>
      <c r="S251" s="204"/>
      <c r="T251" s="204"/>
      <c r="U251" s="204"/>
      <c r="V251" s="204"/>
      <c r="W251" s="204"/>
      <c r="X251" s="204"/>
      <c r="Y251" s="204"/>
      <c r="Z251" s="204"/>
      <c r="AA251" s="204"/>
      <c r="AB251" s="204"/>
      <c r="AC251" s="204"/>
      <c r="AD251" s="204"/>
      <c r="AE251" s="204"/>
      <c r="AF251" s="204"/>
      <c r="AG251" s="204"/>
      <c r="AH251" s="204"/>
      <c r="AI251" s="204"/>
      <c r="AJ251" s="204"/>
      <c r="AK251" s="204"/>
      <c r="AL251" s="204"/>
      <c r="AM251" s="204"/>
      <c r="AN251" s="204"/>
      <c r="AO251" s="204"/>
      <c r="AP251" s="204"/>
      <c r="AQ251" s="204"/>
      <c r="AR251" s="204"/>
      <c r="AS251" s="204"/>
      <c r="AT251" s="204"/>
      <c r="AU251" s="204"/>
      <c r="AV251" s="204"/>
      <c r="AW251" s="204"/>
      <c r="AX251" s="204"/>
      <c r="AY251" s="204"/>
      <c r="AZ251" s="204"/>
      <c r="BA251" s="204"/>
      <c r="BB251" s="204"/>
      <c r="BC251" s="204"/>
      <c r="BD251" s="204"/>
      <c r="BE251" s="204"/>
      <c r="BF251" s="204"/>
      <c r="BG251" s="204"/>
      <c r="BH251" s="204"/>
      <c r="BI251" s="204"/>
      <c r="BJ251" s="204"/>
      <c r="BK251" s="204"/>
      <c r="BL251" s="204"/>
      <c r="BM251" s="204"/>
      <c r="BN251" s="204"/>
      <c r="BO251" s="204"/>
      <c r="BP251" s="204"/>
      <c r="BQ251" s="204"/>
      <c r="BR251" s="204"/>
      <c r="BS251" s="204"/>
      <c r="BT251" s="204"/>
      <c r="BU251" s="204"/>
      <c r="BV251" s="204"/>
      <c r="BW251" s="204"/>
      <c r="BX251" s="204"/>
      <c r="BY251" s="204"/>
      <c r="BZ251" s="204"/>
      <c r="CA251" s="204"/>
      <c r="CB251" s="204"/>
      <c r="CC251" s="204"/>
      <c r="CD251" s="204"/>
      <c r="CE251" s="204"/>
      <c r="CF251" s="204"/>
      <c r="CG251" s="204"/>
      <c r="CH251" s="204"/>
      <c r="CI251" s="204"/>
      <c r="CJ251" s="204"/>
      <c r="CK251" s="204"/>
      <c r="CL251" s="204"/>
      <c r="CM251" s="204"/>
      <c r="CN251" s="204"/>
      <c r="CO251" s="204"/>
      <c r="CP251" s="204"/>
      <c r="CQ251" s="204"/>
      <c r="CR251" s="204"/>
      <c r="CS251" s="204"/>
      <c r="CT251" s="204"/>
      <c r="CU251" s="204"/>
      <c r="CV251" s="204"/>
      <c r="CW251" s="204"/>
      <c r="CX251" s="204"/>
      <c r="CY251" s="204"/>
      <c r="CZ251" s="204"/>
      <c r="DA251" s="204"/>
      <c r="DB251" s="204"/>
      <c r="DC251" s="204"/>
      <c r="DD251" s="204"/>
      <c r="DE251" s="204"/>
      <c r="DF251" s="204"/>
      <c r="DG251" s="204"/>
      <c r="DH251" s="204"/>
      <c r="DI251" s="204"/>
      <c r="DJ251" s="204"/>
      <c r="DK251" s="204"/>
      <c r="DL251" s="204"/>
      <c r="DM251" s="204"/>
      <c r="DN251" s="204"/>
      <c r="DO251" s="204"/>
      <c r="DP251" s="204"/>
      <c r="DQ251" s="204"/>
      <c r="DR251" s="204"/>
      <c r="DS251" s="204"/>
      <c r="DT251" s="204"/>
      <c r="DU251" s="204"/>
      <c r="DV251" s="204"/>
      <c r="DW251" s="204"/>
      <c r="DX251" s="204"/>
      <c r="DY251" s="204"/>
      <c r="DZ251" s="204"/>
      <c r="EA251" s="204"/>
      <c r="EB251" s="204"/>
      <c r="EC251" s="204"/>
      <c r="ED251" s="204"/>
      <c r="EE251" s="204"/>
      <c r="EF251" s="204"/>
      <c r="EG251" s="204"/>
      <c r="EH251" s="204"/>
      <c r="EI251" s="204"/>
      <c r="EJ251" s="204"/>
      <c r="EK251" s="204"/>
      <c r="EL251" s="204"/>
    </row>
    <row r="252" spans="1:142" x14ac:dyDescent="0.3">
      <c r="A252" s="974"/>
      <c r="F252" s="978"/>
      <c r="G252" s="979"/>
    </row>
    <row r="253" spans="1:142" x14ac:dyDescent="0.3">
      <c r="A253" s="974"/>
      <c r="F253" s="978"/>
      <c r="G253" s="979"/>
    </row>
    <row r="254" spans="1:142" x14ac:dyDescent="0.3">
      <c r="A254" s="974"/>
      <c r="F254" s="978"/>
      <c r="G254" s="979"/>
    </row>
    <row r="255" spans="1:142" x14ac:dyDescent="0.3">
      <c r="A255" s="974"/>
      <c r="F255" s="978"/>
      <c r="G255" s="979"/>
    </row>
    <row r="256" spans="1:142" x14ac:dyDescent="0.3">
      <c r="A256" s="974"/>
      <c r="F256" s="978"/>
      <c r="G256" s="979"/>
    </row>
    <row r="257" spans="1:7" x14ac:dyDescent="0.3">
      <c r="A257" s="974"/>
      <c r="F257" s="978"/>
      <c r="G257" s="979"/>
    </row>
    <row r="258" spans="1:7" x14ac:dyDescent="0.3">
      <c r="A258" s="974"/>
      <c r="F258" s="978"/>
      <c r="G258" s="979"/>
    </row>
    <row r="259" spans="1:7" x14ac:dyDescent="0.3">
      <c r="A259" s="974"/>
      <c r="F259" s="978"/>
      <c r="G259" s="979"/>
    </row>
    <row r="260" spans="1:7" x14ac:dyDescent="0.3">
      <c r="A260" s="974"/>
      <c r="F260" s="978"/>
      <c r="G260" s="979"/>
    </row>
    <row r="261" spans="1:7" x14ac:dyDescent="0.3">
      <c r="A261" s="974"/>
      <c r="F261" s="978"/>
      <c r="G261" s="979"/>
    </row>
    <row r="262" spans="1:7" x14ac:dyDescent="0.3">
      <c r="A262" s="974"/>
      <c r="F262" s="978"/>
      <c r="G262" s="979"/>
    </row>
    <row r="263" spans="1:7" x14ac:dyDescent="0.3">
      <c r="A263" s="974"/>
      <c r="F263" s="978"/>
      <c r="G263" s="979"/>
    </row>
    <row r="264" spans="1:7" x14ac:dyDescent="0.3">
      <c r="A264" s="974"/>
      <c r="F264" s="978"/>
      <c r="G264" s="979"/>
    </row>
    <row r="265" spans="1:7" x14ac:dyDescent="0.3">
      <c r="A265" s="974"/>
      <c r="F265" s="978"/>
      <c r="G265" s="979"/>
    </row>
    <row r="266" spans="1:7" x14ac:dyDescent="0.3">
      <c r="A266" s="974"/>
      <c r="F266" s="978"/>
      <c r="G266" s="979"/>
    </row>
    <row r="267" spans="1:7" x14ac:dyDescent="0.3">
      <c r="A267" s="974"/>
      <c r="F267" s="978"/>
      <c r="G267" s="979"/>
    </row>
    <row r="268" spans="1:7" x14ac:dyDescent="0.3">
      <c r="A268" s="974"/>
      <c r="F268" s="978"/>
      <c r="G268" s="979"/>
    </row>
    <row r="269" spans="1:7" x14ac:dyDescent="0.3">
      <c r="A269" s="974"/>
      <c r="F269" s="978"/>
      <c r="G269" s="979"/>
    </row>
    <row r="270" spans="1:7" x14ac:dyDescent="0.3">
      <c r="A270" s="974"/>
      <c r="F270" s="978"/>
      <c r="G270" s="979"/>
    </row>
    <row r="271" spans="1:7" x14ac:dyDescent="0.3">
      <c r="A271" s="974"/>
      <c r="F271" s="978"/>
      <c r="G271" s="979"/>
    </row>
    <row r="272" spans="1:7" x14ac:dyDescent="0.3">
      <c r="A272" s="974"/>
      <c r="F272" s="978"/>
      <c r="G272" s="979"/>
    </row>
    <row r="273" spans="1:7" x14ac:dyDescent="0.3">
      <c r="A273" s="974"/>
      <c r="F273" s="978"/>
      <c r="G273" s="979"/>
    </row>
    <row r="274" spans="1:7" x14ac:dyDescent="0.3">
      <c r="A274" s="974"/>
      <c r="F274" s="978"/>
      <c r="G274" s="979"/>
    </row>
    <row r="275" spans="1:7" x14ac:dyDescent="0.3">
      <c r="A275" s="974"/>
      <c r="F275" s="978"/>
      <c r="G275" s="979"/>
    </row>
    <row r="276" spans="1:7" x14ac:dyDescent="0.3">
      <c r="A276" s="974"/>
      <c r="F276" s="978"/>
      <c r="G276" s="979"/>
    </row>
    <row r="277" spans="1:7" x14ac:dyDescent="0.3">
      <c r="A277" s="974"/>
      <c r="F277" s="978"/>
      <c r="G277" s="979"/>
    </row>
    <row r="278" spans="1:7" x14ac:dyDescent="0.3">
      <c r="A278" s="974"/>
      <c r="F278" s="978"/>
      <c r="G278" s="979"/>
    </row>
    <row r="279" spans="1:7" x14ac:dyDescent="0.3">
      <c r="A279" s="974"/>
      <c r="F279" s="978"/>
      <c r="G279" s="979"/>
    </row>
    <row r="280" spans="1:7" x14ac:dyDescent="0.3">
      <c r="A280" s="974"/>
      <c r="F280" s="978"/>
      <c r="G280" s="979"/>
    </row>
    <row r="281" spans="1:7" x14ac:dyDescent="0.3">
      <c r="A281" s="974"/>
      <c r="F281" s="978"/>
      <c r="G281" s="979"/>
    </row>
    <row r="282" spans="1:7" x14ac:dyDescent="0.3">
      <c r="A282" s="974"/>
      <c r="F282" s="978"/>
      <c r="G282" s="979"/>
    </row>
    <row r="283" spans="1:7" x14ac:dyDescent="0.3">
      <c r="A283" s="974"/>
      <c r="F283" s="978"/>
      <c r="G283" s="979"/>
    </row>
    <row r="284" spans="1:7" x14ac:dyDescent="0.3">
      <c r="A284" s="974"/>
      <c r="F284" s="978"/>
      <c r="G284" s="979"/>
    </row>
    <row r="285" spans="1:7" x14ac:dyDescent="0.3">
      <c r="A285" s="974"/>
      <c r="F285" s="978"/>
      <c r="G285" s="979"/>
    </row>
    <row r="286" spans="1:7" x14ac:dyDescent="0.3">
      <c r="A286" s="974"/>
      <c r="F286" s="978"/>
      <c r="G286" s="979"/>
    </row>
    <row r="287" spans="1:7" x14ac:dyDescent="0.3">
      <c r="A287" s="974"/>
      <c r="F287" s="978"/>
      <c r="G287" s="979"/>
    </row>
    <row r="288" spans="1:7" x14ac:dyDescent="0.3">
      <c r="A288" s="974"/>
      <c r="F288" s="978"/>
      <c r="G288" s="979"/>
    </row>
    <row r="289" spans="1:7" x14ac:dyDescent="0.3">
      <c r="A289" s="974"/>
      <c r="F289" s="978"/>
      <c r="G289" s="979"/>
    </row>
    <row r="290" spans="1:7" x14ac:dyDescent="0.3">
      <c r="A290" s="974"/>
      <c r="F290" s="978"/>
      <c r="G290" s="979"/>
    </row>
    <row r="291" spans="1:7" x14ac:dyDescent="0.3">
      <c r="A291" s="974"/>
      <c r="F291" s="978"/>
      <c r="G291" s="979"/>
    </row>
    <row r="292" spans="1:7" x14ac:dyDescent="0.3">
      <c r="A292" s="974"/>
      <c r="F292" s="978"/>
      <c r="G292" s="979"/>
    </row>
    <row r="293" spans="1:7" x14ac:dyDescent="0.3">
      <c r="A293" s="974"/>
      <c r="F293" s="978"/>
      <c r="G293" s="979"/>
    </row>
    <row r="294" spans="1:7" x14ac:dyDescent="0.3">
      <c r="A294" s="974"/>
      <c r="F294" s="978"/>
      <c r="G294" s="979"/>
    </row>
    <row r="295" spans="1:7" x14ac:dyDescent="0.3">
      <c r="A295" s="974"/>
      <c r="F295" s="978"/>
      <c r="G295" s="979"/>
    </row>
    <row r="296" spans="1:7" x14ac:dyDescent="0.3">
      <c r="A296" s="974"/>
      <c r="F296" s="978"/>
      <c r="G296" s="979"/>
    </row>
    <row r="297" spans="1:7" x14ac:dyDescent="0.3">
      <c r="A297" s="974"/>
      <c r="F297" s="978"/>
      <c r="G297" s="979"/>
    </row>
    <row r="298" spans="1:7" x14ac:dyDescent="0.3">
      <c r="A298" s="974"/>
      <c r="F298" s="978"/>
      <c r="G298" s="979"/>
    </row>
    <row r="299" spans="1:7" x14ac:dyDescent="0.3">
      <c r="A299" s="974"/>
      <c r="F299" s="978"/>
      <c r="G299" s="979"/>
    </row>
    <row r="300" spans="1:7" x14ac:dyDescent="0.3">
      <c r="A300" s="974"/>
      <c r="F300" s="978"/>
      <c r="G300" s="979"/>
    </row>
    <row r="301" spans="1:7" x14ac:dyDescent="0.3">
      <c r="A301" s="974"/>
      <c r="F301" s="978"/>
      <c r="G301" s="979"/>
    </row>
    <row r="302" spans="1:7" x14ac:dyDescent="0.3">
      <c r="A302" s="974"/>
      <c r="F302" s="978"/>
      <c r="G302" s="979"/>
    </row>
    <row r="303" spans="1:7" x14ac:dyDescent="0.3">
      <c r="A303" s="974"/>
      <c r="F303" s="978"/>
      <c r="G303" s="979"/>
    </row>
    <row r="304" spans="1:7" x14ac:dyDescent="0.3">
      <c r="A304" s="974"/>
      <c r="F304" s="978"/>
      <c r="G304" s="979"/>
    </row>
    <row r="305" spans="1:7" x14ac:dyDescent="0.3">
      <c r="A305" s="974"/>
      <c r="F305" s="978"/>
      <c r="G305" s="979"/>
    </row>
    <row r="306" spans="1:7" x14ac:dyDescent="0.3">
      <c r="A306" s="974"/>
      <c r="F306" s="978"/>
      <c r="G306" s="979"/>
    </row>
    <row r="307" spans="1:7" x14ac:dyDescent="0.3">
      <c r="A307" s="974"/>
      <c r="F307" s="978"/>
      <c r="G307" s="979"/>
    </row>
    <row r="308" spans="1:7" x14ac:dyDescent="0.3">
      <c r="A308" s="974"/>
      <c r="F308" s="978"/>
      <c r="G308" s="979"/>
    </row>
    <row r="309" spans="1:7" x14ac:dyDescent="0.3">
      <c r="A309" s="974"/>
      <c r="F309" s="978"/>
      <c r="G309" s="979"/>
    </row>
    <row r="310" spans="1:7" x14ac:dyDescent="0.3">
      <c r="A310" s="974"/>
      <c r="F310" s="978"/>
      <c r="G310" s="979"/>
    </row>
    <row r="311" spans="1:7" x14ac:dyDescent="0.3">
      <c r="A311" s="974"/>
      <c r="F311" s="978"/>
      <c r="G311" s="979"/>
    </row>
    <row r="312" spans="1:7" x14ac:dyDescent="0.3">
      <c r="A312" s="974"/>
      <c r="F312" s="978"/>
      <c r="G312" s="979"/>
    </row>
    <row r="313" spans="1:7" x14ac:dyDescent="0.3">
      <c r="A313" s="974"/>
      <c r="F313" s="978"/>
      <c r="G313" s="979"/>
    </row>
    <row r="314" spans="1:7" x14ac:dyDescent="0.3">
      <c r="A314" s="974"/>
      <c r="F314" s="978"/>
      <c r="G314" s="979"/>
    </row>
    <row r="315" spans="1:7" x14ac:dyDescent="0.3">
      <c r="A315" s="974"/>
      <c r="F315" s="978"/>
      <c r="G315" s="979"/>
    </row>
    <row r="316" spans="1:7" x14ac:dyDescent="0.3">
      <c r="A316" s="974"/>
      <c r="F316" s="978"/>
      <c r="G316" s="979"/>
    </row>
    <row r="317" spans="1:7" x14ac:dyDescent="0.3">
      <c r="A317" s="974"/>
      <c r="F317" s="978"/>
      <c r="G317" s="979"/>
    </row>
    <row r="318" spans="1:7" x14ac:dyDescent="0.3">
      <c r="A318" s="974"/>
      <c r="F318" s="978"/>
      <c r="G318" s="979"/>
    </row>
    <row r="319" spans="1:7" x14ac:dyDescent="0.3">
      <c r="A319" s="974"/>
      <c r="F319" s="978"/>
      <c r="G319" s="979"/>
    </row>
    <row r="320" spans="1:7" x14ac:dyDescent="0.3">
      <c r="A320" s="974"/>
      <c r="F320" s="978"/>
      <c r="G320" s="979"/>
    </row>
    <row r="321" spans="1:7" x14ac:dyDescent="0.3">
      <c r="A321" s="974"/>
      <c r="F321" s="978"/>
      <c r="G321" s="979"/>
    </row>
    <row r="322" spans="1:7" x14ac:dyDescent="0.3">
      <c r="A322" s="974"/>
      <c r="F322" s="978"/>
      <c r="G322" s="979"/>
    </row>
    <row r="323" spans="1:7" x14ac:dyDescent="0.3">
      <c r="A323" s="974"/>
      <c r="F323" s="978"/>
      <c r="G323" s="979"/>
    </row>
    <row r="324" spans="1:7" x14ac:dyDescent="0.3">
      <c r="A324" s="974"/>
      <c r="F324" s="978"/>
      <c r="G324" s="979"/>
    </row>
    <row r="325" spans="1:7" x14ac:dyDescent="0.3">
      <c r="A325" s="974"/>
      <c r="F325" s="978"/>
      <c r="G325" s="979"/>
    </row>
    <row r="326" spans="1:7" x14ac:dyDescent="0.3">
      <c r="A326" s="974"/>
      <c r="F326" s="978"/>
      <c r="G326" s="979"/>
    </row>
    <row r="327" spans="1:7" x14ac:dyDescent="0.3">
      <c r="A327" s="974"/>
      <c r="F327" s="978"/>
      <c r="G327" s="979"/>
    </row>
    <row r="328" spans="1:7" x14ac:dyDescent="0.3">
      <c r="A328" s="974"/>
      <c r="F328" s="978"/>
      <c r="G328" s="979"/>
    </row>
    <row r="329" spans="1:7" x14ac:dyDescent="0.3">
      <c r="A329" s="974"/>
      <c r="F329" s="978"/>
      <c r="G329" s="979"/>
    </row>
    <row r="330" spans="1:7" x14ac:dyDescent="0.3">
      <c r="A330" s="974"/>
      <c r="F330" s="978"/>
      <c r="G330" s="979"/>
    </row>
    <row r="331" spans="1:7" x14ac:dyDescent="0.3">
      <c r="A331" s="974"/>
      <c r="F331" s="978"/>
      <c r="G331" s="979"/>
    </row>
    <row r="332" spans="1:7" x14ac:dyDescent="0.3">
      <c r="A332" s="974"/>
      <c r="F332" s="978"/>
      <c r="G332" s="979"/>
    </row>
    <row r="333" spans="1:7" x14ac:dyDescent="0.3">
      <c r="A333" s="974"/>
      <c r="F333" s="978"/>
      <c r="G333" s="979"/>
    </row>
    <row r="334" spans="1:7" x14ac:dyDescent="0.3">
      <c r="A334" s="974"/>
      <c r="F334" s="978"/>
      <c r="G334" s="979"/>
    </row>
    <row r="335" spans="1:7" x14ac:dyDescent="0.3">
      <c r="A335" s="974"/>
      <c r="F335" s="978"/>
      <c r="G335" s="979"/>
    </row>
    <row r="336" spans="1:7" x14ac:dyDescent="0.3">
      <c r="A336" s="974"/>
      <c r="F336" s="978"/>
      <c r="G336" s="979"/>
    </row>
    <row r="337" spans="1:7" x14ac:dyDescent="0.3">
      <c r="A337" s="974"/>
      <c r="F337" s="978"/>
      <c r="G337" s="979"/>
    </row>
    <row r="338" spans="1:7" x14ac:dyDescent="0.3">
      <c r="A338" s="974"/>
      <c r="F338" s="978"/>
      <c r="G338" s="979"/>
    </row>
    <row r="339" spans="1:7" x14ac:dyDescent="0.3">
      <c r="A339" s="974"/>
      <c r="F339" s="978"/>
      <c r="G339" s="979"/>
    </row>
    <row r="340" spans="1:7" x14ac:dyDescent="0.3">
      <c r="A340" s="974"/>
      <c r="F340" s="978"/>
      <c r="G340" s="979"/>
    </row>
    <row r="341" spans="1:7" x14ac:dyDescent="0.3">
      <c r="A341" s="974"/>
      <c r="F341" s="978"/>
      <c r="G341" s="979"/>
    </row>
    <row r="342" spans="1:7" x14ac:dyDescent="0.3">
      <c r="A342" s="974"/>
      <c r="F342" s="978"/>
      <c r="G342" s="979"/>
    </row>
    <row r="343" spans="1:7" x14ac:dyDescent="0.3">
      <c r="A343" s="974"/>
      <c r="F343" s="978"/>
      <c r="G343" s="979"/>
    </row>
    <row r="344" spans="1:7" x14ac:dyDescent="0.3">
      <c r="A344" s="974"/>
      <c r="F344" s="978"/>
      <c r="G344" s="979"/>
    </row>
    <row r="345" spans="1:7" x14ac:dyDescent="0.3">
      <c r="A345" s="974"/>
      <c r="F345" s="978"/>
      <c r="G345" s="979"/>
    </row>
    <row r="346" spans="1:7" x14ac:dyDescent="0.3">
      <c r="A346" s="974"/>
      <c r="F346" s="978"/>
      <c r="G346" s="979"/>
    </row>
    <row r="347" spans="1:7" x14ac:dyDescent="0.3">
      <c r="A347" s="974"/>
      <c r="F347" s="978"/>
      <c r="G347" s="979"/>
    </row>
    <row r="348" spans="1:7" x14ac:dyDescent="0.3">
      <c r="A348" s="974"/>
      <c r="F348" s="978"/>
      <c r="G348" s="979"/>
    </row>
    <row r="349" spans="1:7" x14ac:dyDescent="0.3">
      <c r="A349" s="974"/>
      <c r="F349" s="978"/>
      <c r="G349" s="979"/>
    </row>
    <row r="350" spans="1:7" x14ac:dyDescent="0.3">
      <c r="A350" s="974"/>
      <c r="F350" s="978"/>
      <c r="G350" s="979"/>
    </row>
    <row r="351" spans="1:7" x14ac:dyDescent="0.3">
      <c r="A351" s="974"/>
      <c r="F351" s="978"/>
      <c r="G351" s="979"/>
    </row>
    <row r="352" spans="1:7" x14ac:dyDescent="0.3">
      <c r="A352" s="974"/>
      <c r="F352" s="978"/>
      <c r="G352" s="979"/>
    </row>
    <row r="353" spans="1:7" x14ac:dyDescent="0.3">
      <c r="A353" s="974"/>
      <c r="F353" s="978"/>
      <c r="G353" s="979"/>
    </row>
    <row r="354" spans="1:7" x14ac:dyDescent="0.3">
      <c r="A354" s="974"/>
      <c r="F354" s="978"/>
      <c r="G354" s="979"/>
    </row>
    <row r="355" spans="1:7" x14ac:dyDescent="0.3">
      <c r="A355" s="974"/>
      <c r="F355" s="978"/>
      <c r="G355" s="979"/>
    </row>
    <row r="356" spans="1:7" x14ac:dyDescent="0.3">
      <c r="A356" s="974"/>
      <c r="F356" s="978"/>
      <c r="G356" s="979"/>
    </row>
    <row r="357" spans="1:7" x14ac:dyDescent="0.3">
      <c r="A357" s="974"/>
      <c r="F357" s="978"/>
      <c r="G357" s="979"/>
    </row>
    <row r="358" spans="1:7" x14ac:dyDescent="0.3">
      <c r="A358" s="974"/>
      <c r="F358" s="978"/>
      <c r="G358" s="979"/>
    </row>
    <row r="359" spans="1:7" x14ac:dyDescent="0.3">
      <c r="A359" s="974"/>
      <c r="F359" s="978"/>
      <c r="G359" s="979"/>
    </row>
    <row r="360" spans="1:7" x14ac:dyDescent="0.3">
      <c r="A360" s="974"/>
      <c r="F360" s="978"/>
      <c r="G360" s="979"/>
    </row>
    <row r="361" spans="1:7" x14ac:dyDescent="0.3">
      <c r="A361" s="974"/>
      <c r="F361" s="978"/>
      <c r="G361" s="979"/>
    </row>
    <row r="362" spans="1:7" x14ac:dyDescent="0.3">
      <c r="A362" s="974"/>
      <c r="F362" s="978"/>
      <c r="G362" s="979"/>
    </row>
    <row r="363" spans="1:7" x14ac:dyDescent="0.3">
      <c r="A363" s="974"/>
      <c r="F363" s="978"/>
      <c r="G363" s="979"/>
    </row>
    <row r="364" spans="1:7" x14ac:dyDescent="0.3">
      <c r="A364" s="974"/>
      <c r="F364" s="978"/>
      <c r="G364" s="979"/>
    </row>
    <row r="365" spans="1:7" x14ac:dyDescent="0.3">
      <c r="A365" s="974"/>
      <c r="F365" s="978"/>
      <c r="G365" s="979"/>
    </row>
    <row r="366" spans="1:7" x14ac:dyDescent="0.3">
      <c r="A366" s="974"/>
      <c r="F366" s="978"/>
      <c r="G366" s="979"/>
    </row>
    <row r="367" spans="1:7" x14ac:dyDescent="0.3">
      <c r="A367" s="974"/>
      <c r="F367" s="978"/>
      <c r="G367" s="979"/>
    </row>
    <row r="368" spans="1:7" x14ac:dyDescent="0.3">
      <c r="A368" s="974"/>
      <c r="F368" s="978"/>
      <c r="G368" s="979"/>
    </row>
    <row r="369" spans="1:7" x14ac:dyDescent="0.3">
      <c r="A369" s="974"/>
      <c r="F369" s="978"/>
      <c r="G369" s="979"/>
    </row>
    <row r="370" spans="1:7" x14ac:dyDescent="0.3">
      <c r="A370" s="974"/>
      <c r="F370" s="978"/>
      <c r="G370" s="979"/>
    </row>
    <row r="371" spans="1:7" x14ac:dyDescent="0.3">
      <c r="A371" s="974"/>
      <c r="F371" s="978"/>
      <c r="G371" s="979"/>
    </row>
    <row r="372" spans="1:7" x14ac:dyDescent="0.3">
      <c r="A372" s="974"/>
      <c r="F372" s="978"/>
      <c r="G372" s="979"/>
    </row>
    <row r="373" spans="1:7" x14ac:dyDescent="0.3">
      <c r="A373" s="974"/>
      <c r="F373" s="978"/>
      <c r="G373" s="979"/>
    </row>
    <row r="374" spans="1:7" x14ac:dyDescent="0.3">
      <c r="A374" s="974"/>
      <c r="F374" s="978"/>
      <c r="G374" s="979"/>
    </row>
    <row r="375" spans="1:7" x14ac:dyDescent="0.3">
      <c r="A375" s="974"/>
      <c r="F375" s="978"/>
      <c r="G375" s="979"/>
    </row>
    <row r="376" spans="1:7" x14ac:dyDescent="0.3">
      <c r="A376" s="974"/>
      <c r="F376" s="978"/>
      <c r="G376" s="979"/>
    </row>
    <row r="377" spans="1:7" x14ac:dyDescent="0.3">
      <c r="A377" s="974"/>
      <c r="F377" s="978"/>
      <c r="G377" s="979"/>
    </row>
    <row r="378" spans="1:7" x14ac:dyDescent="0.3">
      <c r="A378" s="974"/>
      <c r="F378" s="978"/>
      <c r="G378" s="979"/>
    </row>
    <row r="379" spans="1:7" x14ac:dyDescent="0.3">
      <c r="A379" s="974"/>
      <c r="F379" s="978"/>
      <c r="G379" s="979"/>
    </row>
    <row r="380" spans="1:7" x14ac:dyDescent="0.3">
      <c r="A380" s="974"/>
      <c r="F380" s="978"/>
      <c r="G380" s="979"/>
    </row>
    <row r="381" spans="1:7" x14ac:dyDescent="0.3">
      <c r="A381" s="974"/>
      <c r="F381" s="978"/>
      <c r="G381" s="979"/>
    </row>
    <row r="382" spans="1:7" x14ac:dyDescent="0.3">
      <c r="A382" s="974"/>
      <c r="F382" s="978"/>
      <c r="G382" s="979"/>
    </row>
    <row r="383" spans="1:7" x14ac:dyDescent="0.3">
      <c r="A383" s="974"/>
      <c r="F383" s="978"/>
      <c r="G383" s="979"/>
    </row>
    <row r="384" spans="1:7" x14ac:dyDescent="0.3">
      <c r="A384" s="974"/>
      <c r="F384" s="978"/>
      <c r="G384" s="979"/>
    </row>
    <row r="385" spans="1:7" x14ac:dyDescent="0.3">
      <c r="A385" s="974"/>
      <c r="F385" s="978"/>
      <c r="G385" s="979"/>
    </row>
    <row r="386" spans="1:7" x14ac:dyDescent="0.3">
      <c r="A386" s="974"/>
      <c r="F386" s="978"/>
      <c r="G386" s="979"/>
    </row>
    <row r="387" spans="1:7" x14ac:dyDescent="0.3">
      <c r="A387" s="974"/>
      <c r="F387" s="978"/>
      <c r="G387" s="979"/>
    </row>
    <row r="388" spans="1:7" x14ac:dyDescent="0.3">
      <c r="A388" s="974"/>
      <c r="F388" s="978"/>
      <c r="G388" s="979"/>
    </row>
    <row r="389" spans="1:7" x14ac:dyDescent="0.3">
      <c r="A389" s="974"/>
      <c r="F389" s="978"/>
      <c r="G389" s="979"/>
    </row>
    <row r="390" spans="1:7" x14ac:dyDescent="0.3">
      <c r="A390" s="974"/>
      <c r="F390" s="978"/>
      <c r="G390" s="979"/>
    </row>
    <row r="391" spans="1:7" x14ac:dyDescent="0.3">
      <c r="A391" s="974"/>
      <c r="F391" s="978"/>
      <c r="G391" s="979"/>
    </row>
    <row r="392" spans="1:7" x14ac:dyDescent="0.3">
      <c r="A392" s="974"/>
      <c r="F392" s="978"/>
      <c r="G392" s="979"/>
    </row>
    <row r="393" spans="1:7" x14ac:dyDescent="0.3">
      <c r="A393" s="974"/>
      <c r="F393" s="978"/>
      <c r="G393" s="979"/>
    </row>
    <row r="394" spans="1:7" x14ac:dyDescent="0.3">
      <c r="A394" s="974"/>
      <c r="F394" s="978"/>
      <c r="G394" s="979"/>
    </row>
    <row r="395" spans="1:7" x14ac:dyDescent="0.3">
      <c r="A395" s="974"/>
      <c r="F395" s="978"/>
      <c r="G395" s="979"/>
    </row>
    <row r="396" spans="1:7" x14ac:dyDescent="0.3">
      <c r="A396" s="974"/>
      <c r="F396" s="978"/>
      <c r="G396" s="979"/>
    </row>
    <row r="397" spans="1:7" x14ac:dyDescent="0.3">
      <c r="A397" s="974"/>
      <c r="F397" s="978"/>
      <c r="G397" s="979"/>
    </row>
    <row r="398" spans="1:7" x14ac:dyDescent="0.3">
      <c r="A398" s="974"/>
      <c r="F398" s="978"/>
      <c r="G398" s="979"/>
    </row>
    <row r="399" spans="1:7" x14ac:dyDescent="0.3">
      <c r="A399" s="974"/>
      <c r="F399" s="978"/>
      <c r="G399" s="979"/>
    </row>
    <row r="400" spans="1:7" x14ac:dyDescent="0.3">
      <c r="A400" s="974"/>
      <c r="F400" s="978"/>
      <c r="G400" s="979"/>
    </row>
    <row r="401" spans="1:7" x14ac:dyDescent="0.3">
      <c r="A401" s="974"/>
      <c r="F401" s="978"/>
      <c r="G401" s="979"/>
    </row>
    <row r="402" spans="1:7" x14ac:dyDescent="0.3">
      <c r="A402" s="974"/>
      <c r="F402" s="978"/>
      <c r="G402" s="979"/>
    </row>
    <row r="403" spans="1:7" x14ac:dyDescent="0.3">
      <c r="A403" s="974"/>
      <c r="F403" s="978"/>
      <c r="G403" s="979"/>
    </row>
    <row r="404" spans="1:7" x14ac:dyDescent="0.3">
      <c r="A404" s="974"/>
      <c r="F404" s="978"/>
      <c r="G404" s="979"/>
    </row>
    <row r="405" spans="1:7" x14ac:dyDescent="0.3">
      <c r="A405" s="974"/>
      <c r="F405" s="978"/>
      <c r="G405" s="979"/>
    </row>
    <row r="406" spans="1:7" x14ac:dyDescent="0.3">
      <c r="A406" s="974"/>
      <c r="F406" s="978"/>
      <c r="G406" s="979"/>
    </row>
    <row r="407" spans="1:7" x14ac:dyDescent="0.3">
      <c r="A407" s="974"/>
      <c r="F407" s="978"/>
      <c r="G407" s="979"/>
    </row>
    <row r="408" spans="1:7" x14ac:dyDescent="0.3">
      <c r="A408" s="974"/>
      <c r="F408" s="978"/>
      <c r="G408" s="979"/>
    </row>
    <row r="409" spans="1:7" x14ac:dyDescent="0.3">
      <c r="A409" s="974"/>
      <c r="F409" s="978"/>
      <c r="G409" s="979"/>
    </row>
    <row r="410" spans="1:7" x14ac:dyDescent="0.3">
      <c r="A410" s="974"/>
      <c r="F410" s="978"/>
      <c r="G410" s="979"/>
    </row>
    <row r="411" spans="1:7" x14ac:dyDescent="0.3">
      <c r="A411" s="974"/>
      <c r="F411" s="978"/>
      <c r="G411" s="979"/>
    </row>
    <row r="412" spans="1:7" x14ac:dyDescent="0.3">
      <c r="A412" s="974"/>
      <c r="F412" s="978"/>
      <c r="G412" s="979"/>
    </row>
    <row r="413" spans="1:7" x14ac:dyDescent="0.3">
      <c r="A413" s="974"/>
      <c r="F413" s="978"/>
      <c r="G413" s="979"/>
    </row>
    <row r="414" spans="1:7" x14ac:dyDescent="0.3">
      <c r="A414" s="974"/>
      <c r="F414" s="978"/>
      <c r="G414" s="979"/>
    </row>
    <row r="415" spans="1:7" x14ac:dyDescent="0.3">
      <c r="A415" s="974"/>
      <c r="F415" s="978"/>
      <c r="G415" s="979"/>
    </row>
    <row r="416" spans="1:7" x14ac:dyDescent="0.3">
      <c r="A416" s="974"/>
      <c r="F416" s="978"/>
      <c r="G416" s="979"/>
    </row>
    <row r="417" spans="1:7" x14ac:dyDescent="0.3">
      <c r="A417" s="974"/>
      <c r="F417" s="978"/>
      <c r="G417" s="979"/>
    </row>
    <row r="418" spans="1:7" x14ac:dyDescent="0.3">
      <c r="A418" s="974"/>
      <c r="F418" s="978"/>
      <c r="G418" s="979"/>
    </row>
    <row r="419" spans="1:7" x14ac:dyDescent="0.3">
      <c r="A419" s="974"/>
      <c r="F419" s="978"/>
      <c r="G419" s="979"/>
    </row>
    <row r="420" spans="1:7" x14ac:dyDescent="0.3">
      <c r="A420" s="974"/>
      <c r="F420" s="978"/>
      <c r="G420" s="979"/>
    </row>
    <row r="421" spans="1:7" x14ac:dyDescent="0.3">
      <c r="A421" s="974"/>
      <c r="F421" s="978"/>
      <c r="G421" s="979"/>
    </row>
    <row r="422" spans="1:7" x14ac:dyDescent="0.3">
      <c r="A422" s="974"/>
      <c r="F422" s="978"/>
      <c r="G422" s="979"/>
    </row>
    <row r="423" spans="1:7" x14ac:dyDescent="0.3">
      <c r="A423" s="974"/>
      <c r="F423" s="978"/>
      <c r="G423" s="979"/>
    </row>
    <row r="424" spans="1:7" x14ac:dyDescent="0.3">
      <c r="A424" s="974"/>
      <c r="F424" s="978"/>
      <c r="G424" s="979"/>
    </row>
    <row r="425" spans="1:7" x14ac:dyDescent="0.3">
      <c r="A425" s="974"/>
      <c r="F425" s="978"/>
      <c r="G425" s="979"/>
    </row>
    <row r="426" spans="1:7" x14ac:dyDescent="0.3">
      <c r="A426" s="974"/>
      <c r="F426" s="978"/>
      <c r="G426" s="979"/>
    </row>
    <row r="427" spans="1:7" x14ac:dyDescent="0.3">
      <c r="A427" s="974"/>
      <c r="F427" s="978"/>
      <c r="G427" s="979"/>
    </row>
    <row r="428" spans="1:7" x14ac:dyDescent="0.3">
      <c r="A428" s="974"/>
      <c r="F428" s="978"/>
      <c r="G428" s="979"/>
    </row>
    <row r="429" spans="1:7" x14ac:dyDescent="0.3">
      <c r="A429" s="974"/>
      <c r="F429" s="978"/>
      <c r="G429" s="979"/>
    </row>
    <row r="430" spans="1:7" x14ac:dyDescent="0.3">
      <c r="A430" s="974"/>
      <c r="F430" s="978"/>
      <c r="G430" s="979"/>
    </row>
    <row r="431" spans="1:7" x14ac:dyDescent="0.3">
      <c r="A431" s="974"/>
      <c r="F431" s="978"/>
      <c r="G431" s="979"/>
    </row>
    <row r="432" spans="1:7" x14ac:dyDescent="0.3">
      <c r="A432" s="974"/>
      <c r="F432" s="978"/>
      <c r="G432" s="979"/>
    </row>
    <row r="433" spans="1:7" x14ac:dyDescent="0.3">
      <c r="A433" s="974"/>
      <c r="F433" s="978"/>
      <c r="G433" s="979"/>
    </row>
    <row r="434" spans="1:7" x14ac:dyDescent="0.3">
      <c r="A434" s="974"/>
      <c r="F434" s="978"/>
      <c r="G434" s="979"/>
    </row>
    <row r="435" spans="1:7" x14ac:dyDescent="0.3">
      <c r="A435" s="974"/>
      <c r="F435" s="978"/>
      <c r="G435" s="979"/>
    </row>
    <row r="436" spans="1:7" x14ac:dyDescent="0.3">
      <c r="A436" s="974"/>
      <c r="F436" s="978"/>
      <c r="G436" s="979"/>
    </row>
    <row r="437" spans="1:7" x14ac:dyDescent="0.3">
      <c r="A437" s="974"/>
      <c r="F437" s="978"/>
      <c r="G437" s="979"/>
    </row>
    <row r="438" spans="1:7" x14ac:dyDescent="0.3">
      <c r="A438" s="974"/>
      <c r="F438" s="978"/>
      <c r="G438" s="979"/>
    </row>
    <row r="439" spans="1:7" x14ac:dyDescent="0.3">
      <c r="A439" s="974"/>
      <c r="F439" s="978"/>
      <c r="G439" s="979"/>
    </row>
    <row r="440" spans="1:7" x14ac:dyDescent="0.3">
      <c r="A440" s="974"/>
      <c r="F440" s="978"/>
      <c r="G440" s="979"/>
    </row>
    <row r="441" spans="1:7" x14ac:dyDescent="0.3">
      <c r="A441" s="974"/>
      <c r="F441" s="978"/>
      <c r="G441" s="979"/>
    </row>
    <row r="442" spans="1:7" x14ac:dyDescent="0.3">
      <c r="A442" s="974"/>
      <c r="F442" s="978"/>
      <c r="G442" s="979"/>
    </row>
    <row r="443" spans="1:7" x14ac:dyDescent="0.3">
      <c r="A443" s="974"/>
      <c r="F443" s="978"/>
      <c r="G443" s="979"/>
    </row>
    <row r="444" spans="1:7" x14ac:dyDescent="0.3">
      <c r="A444" s="974"/>
      <c r="F444" s="978"/>
      <c r="G444" s="979"/>
    </row>
    <row r="445" spans="1:7" x14ac:dyDescent="0.3">
      <c r="A445" s="974"/>
      <c r="F445" s="978"/>
      <c r="G445" s="979"/>
    </row>
    <row r="446" spans="1:7" x14ac:dyDescent="0.3">
      <c r="A446" s="974"/>
      <c r="F446" s="978"/>
      <c r="G446" s="979"/>
    </row>
    <row r="447" spans="1:7" x14ac:dyDescent="0.3">
      <c r="A447" s="974"/>
      <c r="F447" s="978"/>
      <c r="G447" s="979"/>
    </row>
    <row r="448" spans="1:7" x14ac:dyDescent="0.3">
      <c r="A448" s="974"/>
      <c r="F448" s="978"/>
      <c r="G448" s="979"/>
    </row>
    <row r="449" spans="1:7" x14ac:dyDescent="0.3">
      <c r="A449" s="974"/>
      <c r="F449" s="978"/>
      <c r="G449" s="979"/>
    </row>
    <row r="450" spans="1:7" x14ac:dyDescent="0.3">
      <c r="A450" s="974"/>
      <c r="F450" s="978"/>
      <c r="G450" s="979"/>
    </row>
    <row r="451" spans="1:7" x14ac:dyDescent="0.3">
      <c r="A451" s="974"/>
      <c r="F451" s="978"/>
      <c r="G451" s="979"/>
    </row>
    <row r="452" spans="1:7" x14ac:dyDescent="0.3">
      <c r="A452" s="974"/>
      <c r="F452" s="978"/>
      <c r="G452" s="979"/>
    </row>
    <row r="453" spans="1:7" x14ac:dyDescent="0.3">
      <c r="A453" s="974"/>
      <c r="F453" s="978"/>
      <c r="G453" s="979"/>
    </row>
    <row r="454" spans="1:7" x14ac:dyDescent="0.3">
      <c r="A454" s="974"/>
      <c r="F454" s="978"/>
      <c r="G454" s="979"/>
    </row>
    <row r="455" spans="1:7" x14ac:dyDescent="0.3">
      <c r="A455" s="974"/>
      <c r="F455" s="978"/>
      <c r="G455" s="979"/>
    </row>
    <row r="456" spans="1:7" x14ac:dyDescent="0.3">
      <c r="A456" s="974"/>
      <c r="F456" s="978"/>
      <c r="G456" s="979"/>
    </row>
    <row r="457" spans="1:7" x14ac:dyDescent="0.3">
      <c r="A457" s="974"/>
      <c r="F457" s="978"/>
      <c r="G457" s="979"/>
    </row>
    <row r="458" spans="1:7" x14ac:dyDescent="0.3">
      <c r="A458" s="974"/>
      <c r="F458" s="978"/>
      <c r="G458" s="979"/>
    </row>
    <row r="459" spans="1:7" x14ac:dyDescent="0.3">
      <c r="A459" s="974"/>
      <c r="F459" s="978"/>
      <c r="G459" s="979"/>
    </row>
    <row r="460" spans="1:7" x14ac:dyDescent="0.3">
      <c r="A460" s="974"/>
      <c r="F460" s="978"/>
      <c r="G460" s="979"/>
    </row>
    <row r="461" spans="1:7" x14ac:dyDescent="0.3">
      <c r="A461" s="974"/>
      <c r="F461" s="978"/>
      <c r="G461" s="979"/>
    </row>
    <row r="462" spans="1:7" x14ac:dyDescent="0.3">
      <c r="A462" s="974"/>
      <c r="F462" s="978"/>
      <c r="G462" s="979"/>
    </row>
    <row r="463" spans="1:7" x14ac:dyDescent="0.3">
      <c r="A463" s="974"/>
      <c r="F463" s="978"/>
      <c r="G463" s="979"/>
    </row>
    <row r="464" spans="1:7" x14ac:dyDescent="0.3">
      <c r="A464" s="974"/>
      <c r="F464" s="978"/>
      <c r="G464" s="979"/>
    </row>
    <row r="465" spans="1:7" x14ac:dyDescent="0.3">
      <c r="A465" s="974"/>
      <c r="F465" s="978"/>
      <c r="G465" s="979"/>
    </row>
    <row r="466" spans="1:7" x14ac:dyDescent="0.3">
      <c r="A466" s="974"/>
      <c r="F466" s="978"/>
      <c r="G466" s="979"/>
    </row>
    <row r="467" spans="1:7" x14ac:dyDescent="0.3">
      <c r="A467" s="974"/>
      <c r="F467" s="978"/>
      <c r="G467" s="979"/>
    </row>
    <row r="468" spans="1:7" x14ac:dyDescent="0.3">
      <c r="A468" s="974"/>
      <c r="F468" s="978"/>
      <c r="G468" s="979"/>
    </row>
    <row r="469" spans="1:7" x14ac:dyDescent="0.3">
      <c r="A469" s="974"/>
      <c r="F469" s="978"/>
      <c r="G469" s="979"/>
    </row>
    <row r="470" spans="1:7" x14ac:dyDescent="0.3">
      <c r="A470" s="974"/>
      <c r="F470" s="978"/>
      <c r="G470" s="979"/>
    </row>
    <row r="471" spans="1:7" x14ac:dyDescent="0.3">
      <c r="A471" s="974"/>
      <c r="F471" s="978"/>
      <c r="G471" s="979"/>
    </row>
    <row r="472" spans="1:7" x14ac:dyDescent="0.3">
      <c r="A472" s="974"/>
      <c r="F472" s="978"/>
      <c r="G472" s="979"/>
    </row>
    <row r="473" spans="1:7" x14ac:dyDescent="0.3">
      <c r="A473" s="974"/>
      <c r="F473" s="978"/>
      <c r="G473" s="979"/>
    </row>
    <row r="474" spans="1:7" x14ac:dyDescent="0.3">
      <c r="A474" s="974"/>
      <c r="F474" s="978"/>
      <c r="G474" s="979"/>
    </row>
    <row r="475" spans="1:7" x14ac:dyDescent="0.3">
      <c r="A475" s="974"/>
      <c r="F475" s="978"/>
      <c r="G475" s="979"/>
    </row>
    <row r="476" spans="1:7" x14ac:dyDescent="0.3">
      <c r="A476" s="974"/>
      <c r="F476" s="978"/>
      <c r="G476" s="979"/>
    </row>
    <row r="477" spans="1:7" x14ac:dyDescent="0.3">
      <c r="A477" s="974"/>
      <c r="F477" s="978"/>
      <c r="G477" s="979"/>
    </row>
    <row r="478" spans="1:7" x14ac:dyDescent="0.3">
      <c r="A478" s="974"/>
      <c r="F478" s="978"/>
      <c r="G478" s="979"/>
    </row>
    <row r="479" spans="1:7" x14ac:dyDescent="0.3">
      <c r="A479" s="974"/>
      <c r="F479" s="978"/>
      <c r="G479" s="979"/>
    </row>
    <row r="480" spans="1:7" x14ac:dyDescent="0.3">
      <c r="A480" s="974"/>
      <c r="F480" s="978"/>
      <c r="G480" s="979"/>
    </row>
    <row r="481" spans="1:7" x14ac:dyDescent="0.3">
      <c r="A481" s="974"/>
      <c r="F481" s="978"/>
      <c r="G481" s="979"/>
    </row>
    <row r="482" spans="1:7" x14ac:dyDescent="0.3">
      <c r="A482" s="974"/>
      <c r="F482" s="978"/>
      <c r="G482" s="979"/>
    </row>
    <row r="483" spans="1:7" x14ac:dyDescent="0.3">
      <c r="A483" s="974"/>
      <c r="F483" s="978"/>
      <c r="G483" s="979"/>
    </row>
    <row r="484" spans="1:7" x14ac:dyDescent="0.3">
      <c r="A484" s="974"/>
      <c r="F484" s="978"/>
      <c r="G484" s="979"/>
    </row>
    <row r="485" spans="1:7" x14ac:dyDescent="0.3">
      <c r="A485" s="974"/>
      <c r="F485" s="978"/>
      <c r="G485" s="979"/>
    </row>
    <row r="486" spans="1:7" x14ac:dyDescent="0.3">
      <c r="A486" s="974"/>
      <c r="F486" s="978"/>
      <c r="G486" s="979"/>
    </row>
    <row r="487" spans="1:7" x14ac:dyDescent="0.3">
      <c r="A487" s="974"/>
      <c r="F487" s="978"/>
      <c r="G487" s="979"/>
    </row>
    <row r="488" spans="1:7" x14ac:dyDescent="0.3">
      <c r="A488" s="974"/>
      <c r="F488" s="978"/>
      <c r="G488" s="979"/>
    </row>
    <row r="489" spans="1:7" x14ac:dyDescent="0.3">
      <c r="A489" s="974"/>
      <c r="F489" s="978"/>
      <c r="G489" s="979"/>
    </row>
    <row r="490" spans="1:7" x14ac:dyDescent="0.3">
      <c r="A490" s="974"/>
      <c r="F490" s="978"/>
      <c r="G490" s="979"/>
    </row>
    <row r="491" spans="1:7" x14ac:dyDescent="0.3">
      <c r="A491" s="974"/>
      <c r="F491" s="978"/>
      <c r="G491" s="979"/>
    </row>
    <row r="492" spans="1:7" x14ac:dyDescent="0.3">
      <c r="A492" s="974"/>
      <c r="F492" s="978"/>
      <c r="G492" s="979"/>
    </row>
    <row r="493" spans="1:7" x14ac:dyDescent="0.3">
      <c r="A493" s="974"/>
      <c r="F493" s="978"/>
      <c r="G493" s="979"/>
    </row>
    <row r="494" spans="1:7" x14ac:dyDescent="0.3">
      <c r="A494" s="974"/>
      <c r="F494" s="978"/>
      <c r="G494" s="979"/>
    </row>
    <row r="495" spans="1:7" x14ac:dyDescent="0.3">
      <c r="A495" s="974"/>
      <c r="F495" s="978"/>
      <c r="G495" s="979"/>
    </row>
    <row r="496" spans="1:7" x14ac:dyDescent="0.3">
      <c r="A496" s="974"/>
      <c r="F496" s="978"/>
      <c r="G496" s="979"/>
    </row>
    <row r="497" spans="1:7" x14ac:dyDescent="0.3">
      <c r="A497" s="974"/>
      <c r="F497" s="978"/>
      <c r="G497" s="979"/>
    </row>
    <row r="498" spans="1:7" x14ac:dyDescent="0.3">
      <c r="A498" s="974"/>
      <c r="F498" s="978"/>
      <c r="G498" s="979"/>
    </row>
    <row r="499" spans="1:7" x14ac:dyDescent="0.3">
      <c r="A499" s="974"/>
      <c r="F499" s="978"/>
      <c r="G499" s="979"/>
    </row>
    <row r="500" spans="1:7" x14ac:dyDescent="0.3">
      <c r="A500" s="974"/>
      <c r="F500" s="978"/>
      <c r="G500" s="979"/>
    </row>
    <row r="501" spans="1:7" x14ac:dyDescent="0.3">
      <c r="A501" s="974"/>
      <c r="F501" s="978"/>
      <c r="G501" s="979"/>
    </row>
    <row r="502" spans="1:7" x14ac:dyDescent="0.3">
      <c r="A502" s="974"/>
      <c r="F502" s="978"/>
      <c r="G502" s="979"/>
    </row>
    <row r="503" spans="1:7" x14ac:dyDescent="0.3">
      <c r="A503" s="974"/>
      <c r="F503" s="978"/>
      <c r="G503" s="979"/>
    </row>
    <row r="504" spans="1:7" x14ac:dyDescent="0.3">
      <c r="A504" s="974"/>
      <c r="F504" s="978"/>
      <c r="G504" s="979"/>
    </row>
    <row r="505" spans="1:7" x14ac:dyDescent="0.3">
      <c r="A505" s="974"/>
      <c r="F505" s="978"/>
      <c r="G505" s="979"/>
    </row>
    <row r="506" spans="1:7" x14ac:dyDescent="0.3">
      <c r="A506" s="974"/>
      <c r="F506" s="978"/>
      <c r="G506" s="979"/>
    </row>
    <row r="507" spans="1:7" x14ac:dyDescent="0.3">
      <c r="A507" s="974"/>
      <c r="F507" s="978"/>
      <c r="G507" s="979"/>
    </row>
    <row r="508" spans="1:7" x14ac:dyDescent="0.3">
      <c r="A508" s="974"/>
      <c r="F508" s="978"/>
      <c r="G508" s="979"/>
    </row>
    <row r="509" spans="1:7" x14ac:dyDescent="0.3">
      <c r="A509" s="974"/>
      <c r="F509" s="978"/>
      <c r="G509" s="979"/>
    </row>
    <row r="510" spans="1:7" x14ac:dyDescent="0.3">
      <c r="A510" s="974"/>
      <c r="F510" s="978"/>
      <c r="G510" s="979"/>
    </row>
    <row r="511" spans="1:7" x14ac:dyDescent="0.3">
      <c r="A511" s="974"/>
      <c r="F511" s="978"/>
      <c r="G511" s="979"/>
    </row>
    <row r="512" spans="1:7" x14ac:dyDescent="0.3">
      <c r="A512" s="974"/>
      <c r="F512" s="978"/>
      <c r="G512" s="979"/>
    </row>
    <row r="513" spans="1:7" x14ac:dyDescent="0.3">
      <c r="A513" s="974"/>
      <c r="F513" s="978"/>
      <c r="G513" s="979"/>
    </row>
    <row r="514" spans="1:7" x14ac:dyDescent="0.3">
      <c r="A514" s="974"/>
      <c r="F514" s="978"/>
      <c r="G514" s="979"/>
    </row>
    <row r="515" spans="1:7" x14ac:dyDescent="0.3">
      <c r="A515" s="974"/>
      <c r="F515" s="978"/>
      <c r="G515" s="979"/>
    </row>
    <row r="516" spans="1:7" x14ac:dyDescent="0.3">
      <c r="A516" s="974"/>
      <c r="F516" s="978"/>
      <c r="G516" s="979"/>
    </row>
    <row r="517" spans="1:7" x14ac:dyDescent="0.3">
      <c r="A517" s="974"/>
      <c r="F517" s="978"/>
      <c r="G517" s="979"/>
    </row>
    <row r="518" spans="1:7" x14ac:dyDescent="0.3">
      <c r="A518" s="974"/>
      <c r="F518" s="978"/>
      <c r="G518" s="979"/>
    </row>
    <row r="519" spans="1:7" x14ac:dyDescent="0.3">
      <c r="A519" s="974"/>
      <c r="F519" s="978"/>
      <c r="G519" s="979"/>
    </row>
    <row r="520" spans="1:7" x14ac:dyDescent="0.3">
      <c r="A520" s="974"/>
      <c r="F520" s="978"/>
      <c r="G520" s="979"/>
    </row>
    <row r="521" spans="1:7" x14ac:dyDescent="0.3">
      <c r="A521" s="974"/>
      <c r="F521" s="978"/>
      <c r="G521" s="979"/>
    </row>
    <row r="522" spans="1:7" x14ac:dyDescent="0.3">
      <c r="A522" s="974"/>
      <c r="F522" s="978"/>
      <c r="G522" s="979"/>
    </row>
    <row r="523" spans="1:7" x14ac:dyDescent="0.3">
      <c r="A523" s="974"/>
      <c r="F523" s="978"/>
      <c r="G523" s="979"/>
    </row>
    <row r="524" spans="1:7" x14ac:dyDescent="0.3">
      <c r="A524" s="974"/>
      <c r="F524" s="978"/>
      <c r="G524" s="979"/>
    </row>
    <row r="525" spans="1:7" x14ac:dyDescent="0.3">
      <c r="A525" s="974"/>
      <c r="F525" s="978"/>
      <c r="G525" s="979"/>
    </row>
    <row r="526" spans="1:7" x14ac:dyDescent="0.3">
      <c r="A526" s="974"/>
      <c r="F526" s="978"/>
      <c r="G526" s="979"/>
    </row>
    <row r="527" spans="1:7" x14ac:dyDescent="0.3">
      <c r="A527" s="974"/>
      <c r="F527" s="978"/>
      <c r="G527" s="979"/>
    </row>
    <row r="528" spans="1:7" x14ac:dyDescent="0.3">
      <c r="A528" s="974"/>
      <c r="F528" s="978"/>
      <c r="G528" s="979"/>
    </row>
    <row r="529" spans="1:7" x14ac:dyDescent="0.3">
      <c r="A529" s="974"/>
      <c r="F529" s="978"/>
      <c r="G529" s="979"/>
    </row>
    <row r="530" spans="1:7" x14ac:dyDescent="0.3">
      <c r="A530" s="974"/>
      <c r="F530" s="978"/>
      <c r="G530" s="979"/>
    </row>
    <row r="531" spans="1:7" x14ac:dyDescent="0.3">
      <c r="A531" s="974"/>
      <c r="F531" s="978"/>
      <c r="G531" s="979"/>
    </row>
    <row r="532" spans="1:7" x14ac:dyDescent="0.3">
      <c r="A532" s="974"/>
      <c r="F532" s="978"/>
      <c r="G532" s="979"/>
    </row>
    <row r="533" spans="1:7" x14ac:dyDescent="0.3">
      <c r="A533" s="974"/>
      <c r="F533" s="978"/>
      <c r="G533" s="979"/>
    </row>
    <row r="534" spans="1:7" x14ac:dyDescent="0.3">
      <c r="A534" s="974"/>
      <c r="F534" s="978"/>
      <c r="G534" s="979"/>
    </row>
    <row r="535" spans="1:7" x14ac:dyDescent="0.3">
      <c r="A535" s="974"/>
      <c r="F535" s="978"/>
      <c r="G535" s="979"/>
    </row>
    <row r="536" spans="1:7" x14ac:dyDescent="0.3">
      <c r="A536" s="974"/>
      <c r="F536" s="978"/>
      <c r="G536" s="979"/>
    </row>
    <row r="537" spans="1:7" x14ac:dyDescent="0.3">
      <c r="A537" s="974"/>
      <c r="F537" s="978"/>
      <c r="G537" s="979"/>
    </row>
    <row r="538" spans="1:7" x14ac:dyDescent="0.3">
      <c r="A538" s="974"/>
      <c r="F538" s="978"/>
      <c r="G538" s="979"/>
    </row>
    <row r="539" spans="1:7" x14ac:dyDescent="0.3">
      <c r="A539" s="974"/>
      <c r="F539" s="978"/>
      <c r="G539" s="979"/>
    </row>
    <row r="540" spans="1:7" x14ac:dyDescent="0.3">
      <c r="A540" s="974"/>
      <c r="F540" s="978"/>
      <c r="G540" s="979"/>
    </row>
    <row r="541" spans="1:7" x14ac:dyDescent="0.3">
      <c r="A541" s="974"/>
      <c r="F541" s="978"/>
      <c r="G541" s="979"/>
    </row>
    <row r="542" spans="1:7" x14ac:dyDescent="0.3">
      <c r="A542" s="974"/>
      <c r="F542" s="978"/>
      <c r="G542" s="979"/>
    </row>
    <row r="543" spans="1:7" x14ac:dyDescent="0.3">
      <c r="A543" s="974"/>
      <c r="F543" s="978"/>
      <c r="G543" s="979"/>
    </row>
    <row r="544" spans="1:7" x14ac:dyDescent="0.3">
      <c r="A544" s="974"/>
      <c r="F544" s="978"/>
      <c r="G544" s="979"/>
    </row>
    <row r="545" spans="1:7" x14ac:dyDescent="0.3">
      <c r="A545" s="974"/>
      <c r="F545" s="978"/>
      <c r="G545" s="979"/>
    </row>
    <row r="546" spans="1:7" x14ac:dyDescent="0.3">
      <c r="A546" s="974"/>
      <c r="F546" s="978"/>
      <c r="G546" s="979"/>
    </row>
    <row r="547" spans="1:7" x14ac:dyDescent="0.3">
      <c r="A547" s="974"/>
      <c r="F547" s="978"/>
      <c r="G547" s="979"/>
    </row>
    <row r="548" spans="1:7" x14ac:dyDescent="0.3">
      <c r="A548" s="974"/>
      <c r="F548" s="978"/>
      <c r="G548" s="979"/>
    </row>
    <row r="549" spans="1:7" x14ac:dyDescent="0.3">
      <c r="A549" s="974"/>
      <c r="F549" s="978"/>
      <c r="G549" s="979"/>
    </row>
    <row r="550" spans="1:7" x14ac:dyDescent="0.3">
      <c r="A550" s="974"/>
      <c r="F550" s="978"/>
      <c r="G550" s="979"/>
    </row>
    <row r="551" spans="1:7" x14ac:dyDescent="0.3">
      <c r="A551" s="974"/>
      <c r="F551" s="978"/>
      <c r="G551" s="979"/>
    </row>
    <row r="552" spans="1:7" x14ac:dyDescent="0.3">
      <c r="A552" s="974"/>
      <c r="F552" s="978"/>
      <c r="G552" s="979"/>
    </row>
    <row r="553" spans="1:7" x14ac:dyDescent="0.3">
      <c r="A553" s="974"/>
      <c r="F553" s="978"/>
      <c r="G553" s="979"/>
    </row>
    <row r="554" spans="1:7" x14ac:dyDescent="0.3">
      <c r="A554" s="974"/>
      <c r="F554" s="978"/>
      <c r="G554" s="979"/>
    </row>
    <row r="555" spans="1:7" x14ac:dyDescent="0.3">
      <c r="A555" s="974"/>
      <c r="F555" s="978"/>
      <c r="G555" s="979"/>
    </row>
    <row r="556" spans="1:7" x14ac:dyDescent="0.3">
      <c r="A556" s="974"/>
      <c r="F556" s="978"/>
      <c r="G556" s="979"/>
    </row>
    <row r="557" spans="1:7" x14ac:dyDescent="0.3">
      <c r="A557" s="974"/>
      <c r="F557" s="978"/>
      <c r="G557" s="979"/>
    </row>
    <row r="558" spans="1:7" x14ac:dyDescent="0.3">
      <c r="A558" s="974"/>
      <c r="F558" s="978"/>
      <c r="G558" s="979"/>
    </row>
    <row r="559" spans="1:7" x14ac:dyDescent="0.3">
      <c r="A559" s="974"/>
      <c r="F559" s="978"/>
      <c r="G559" s="979"/>
    </row>
    <row r="560" spans="1:7" x14ac:dyDescent="0.3">
      <c r="A560" s="974"/>
      <c r="F560" s="978"/>
      <c r="G560" s="979"/>
    </row>
    <row r="561" spans="1:7" x14ac:dyDescent="0.3">
      <c r="A561" s="974"/>
      <c r="F561" s="978"/>
      <c r="G561" s="979"/>
    </row>
    <row r="562" spans="1:7" x14ac:dyDescent="0.3">
      <c r="A562" s="974"/>
      <c r="F562" s="978"/>
      <c r="G562" s="979"/>
    </row>
    <row r="563" spans="1:7" x14ac:dyDescent="0.3">
      <c r="A563" s="974"/>
      <c r="F563" s="978"/>
      <c r="G563" s="979"/>
    </row>
    <row r="564" spans="1:7" x14ac:dyDescent="0.3">
      <c r="A564" s="974"/>
      <c r="F564" s="978"/>
      <c r="G564" s="979"/>
    </row>
    <row r="565" spans="1:7" x14ac:dyDescent="0.3">
      <c r="A565" s="974"/>
      <c r="F565" s="978"/>
      <c r="G565" s="979"/>
    </row>
    <row r="566" spans="1:7" x14ac:dyDescent="0.3">
      <c r="A566" s="974"/>
      <c r="F566" s="978"/>
      <c r="G566" s="979"/>
    </row>
    <row r="567" spans="1:7" x14ac:dyDescent="0.3">
      <c r="A567" s="974"/>
      <c r="F567" s="978"/>
      <c r="G567" s="979"/>
    </row>
    <row r="568" spans="1:7" x14ac:dyDescent="0.3">
      <c r="A568" s="974"/>
      <c r="F568" s="978"/>
      <c r="G568" s="979"/>
    </row>
    <row r="569" spans="1:7" x14ac:dyDescent="0.3">
      <c r="A569" s="974"/>
      <c r="F569" s="978"/>
      <c r="G569" s="979"/>
    </row>
    <row r="570" spans="1:7" x14ac:dyDescent="0.3">
      <c r="A570" s="974"/>
      <c r="F570" s="978"/>
      <c r="G570" s="979"/>
    </row>
    <row r="571" spans="1:7" x14ac:dyDescent="0.3">
      <c r="A571" s="974"/>
      <c r="F571" s="978"/>
      <c r="G571" s="979"/>
    </row>
    <row r="572" spans="1:7" x14ac:dyDescent="0.3">
      <c r="A572" s="974"/>
      <c r="F572" s="978"/>
      <c r="G572" s="979"/>
    </row>
    <row r="573" spans="1:7" x14ac:dyDescent="0.3">
      <c r="A573" s="974"/>
      <c r="F573" s="978"/>
      <c r="G573" s="979"/>
    </row>
    <row r="574" spans="1:7" x14ac:dyDescent="0.3">
      <c r="A574" s="974"/>
      <c r="F574" s="978"/>
      <c r="G574" s="979"/>
    </row>
    <row r="575" spans="1:7" x14ac:dyDescent="0.3">
      <c r="A575" s="974"/>
      <c r="F575" s="978"/>
      <c r="G575" s="979"/>
    </row>
    <row r="576" spans="1:7" x14ac:dyDescent="0.3">
      <c r="A576" s="974"/>
      <c r="F576" s="978"/>
      <c r="G576" s="979"/>
    </row>
    <row r="577" spans="1:7" x14ac:dyDescent="0.3">
      <c r="A577" s="974"/>
      <c r="F577" s="978"/>
      <c r="G577" s="979"/>
    </row>
    <row r="578" spans="1:7" x14ac:dyDescent="0.3">
      <c r="A578" s="974"/>
      <c r="F578" s="978"/>
      <c r="G578" s="979"/>
    </row>
    <row r="579" spans="1:7" x14ac:dyDescent="0.3">
      <c r="A579" s="974"/>
      <c r="F579" s="978"/>
      <c r="G579" s="979"/>
    </row>
    <row r="580" spans="1:7" x14ac:dyDescent="0.3">
      <c r="A580" s="974"/>
      <c r="F580" s="978"/>
      <c r="G580" s="979"/>
    </row>
    <row r="581" spans="1:7" x14ac:dyDescent="0.3">
      <c r="A581" s="974"/>
      <c r="F581" s="978"/>
      <c r="G581" s="979"/>
    </row>
    <row r="582" spans="1:7" x14ac:dyDescent="0.3">
      <c r="A582" s="974"/>
      <c r="F582" s="978"/>
      <c r="G582" s="979"/>
    </row>
    <row r="583" spans="1:7" x14ac:dyDescent="0.3">
      <c r="A583" s="974"/>
      <c r="F583" s="978"/>
      <c r="G583" s="979"/>
    </row>
    <row r="584" spans="1:7" x14ac:dyDescent="0.3">
      <c r="A584" s="974"/>
      <c r="F584" s="978"/>
      <c r="G584" s="979"/>
    </row>
    <row r="585" spans="1:7" x14ac:dyDescent="0.3">
      <c r="A585" s="974"/>
      <c r="F585" s="978"/>
      <c r="G585" s="979"/>
    </row>
    <row r="586" spans="1:7" x14ac:dyDescent="0.3">
      <c r="A586" s="974"/>
      <c r="F586" s="978"/>
      <c r="G586" s="979"/>
    </row>
    <row r="587" spans="1:7" x14ac:dyDescent="0.3">
      <c r="A587" s="974"/>
      <c r="F587" s="978"/>
      <c r="G587" s="979"/>
    </row>
    <row r="588" spans="1:7" x14ac:dyDescent="0.3">
      <c r="A588" s="974"/>
      <c r="F588" s="978"/>
      <c r="G588" s="979"/>
    </row>
    <row r="589" spans="1:7" x14ac:dyDescent="0.3">
      <c r="A589" s="974"/>
      <c r="F589" s="978"/>
      <c r="G589" s="979"/>
    </row>
    <row r="590" spans="1:7" x14ac:dyDescent="0.3">
      <c r="A590" s="974"/>
      <c r="F590" s="978"/>
      <c r="G590" s="979"/>
    </row>
    <row r="591" spans="1:7" x14ac:dyDescent="0.3">
      <c r="A591" s="974"/>
      <c r="F591" s="978"/>
      <c r="G591" s="979"/>
    </row>
    <row r="592" spans="1:7" x14ac:dyDescent="0.3">
      <c r="A592" s="974"/>
      <c r="F592" s="978"/>
      <c r="G592" s="979"/>
    </row>
    <row r="593" spans="1:7" x14ac:dyDescent="0.3">
      <c r="A593" s="974"/>
      <c r="F593" s="978"/>
      <c r="G593" s="979"/>
    </row>
    <row r="594" spans="1:7" x14ac:dyDescent="0.3">
      <c r="A594" s="974"/>
      <c r="F594" s="978"/>
      <c r="G594" s="979"/>
    </row>
    <row r="595" spans="1:7" x14ac:dyDescent="0.3">
      <c r="A595" s="974"/>
      <c r="F595" s="978"/>
      <c r="G595" s="979"/>
    </row>
    <row r="596" spans="1:7" x14ac:dyDescent="0.3">
      <c r="A596" s="974"/>
      <c r="F596" s="978"/>
      <c r="G596" s="979"/>
    </row>
    <row r="597" spans="1:7" x14ac:dyDescent="0.3">
      <c r="A597" s="974"/>
      <c r="F597" s="978"/>
      <c r="G597" s="979"/>
    </row>
    <row r="598" spans="1:7" x14ac:dyDescent="0.3">
      <c r="A598" s="974"/>
      <c r="F598" s="978"/>
      <c r="G598" s="979"/>
    </row>
    <row r="599" spans="1:7" x14ac:dyDescent="0.3">
      <c r="A599" s="974"/>
      <c r="F599" s="978"/>
      <c r="G599" s="979"/>
    </row>
    <row r="600" spans="1:7" x14ac:dyDescent="0.3">
      <c r="A600" s="974"/>
      <c r="F600" s="978"/>
      <c r="G600" s="979"/>
    </row>
    <row r="601" spans="1:7" x14ac:dyDescent="0.3">
      <c r="A601" s="974"/>
      <c r="F601" s="978"/>
      <c r="G601" s="979"/>
    </row>
    <row r="602" spans="1:7" x14ac:dyDescent="0.3">
      <c r="A602" s="974"/>
      <c r="F602" s="978"/>
      <c r="G602" s="979"/>
    </row>
    <row r="603" spans="1:7" x14ac:dyDescent="0.3">
      <c r="A603" s="974"/>
      <c r="F603" s="978"/>
      <c r="G603" s="979"/>
    </row>
    <row r="604" spans="1:7" x14ac:dyDescent="0.3">
      <c r="A604" s="974"/>
      <c r="F604" s="978"/>
      <c r="G604" s="979"/>
    </row>
    <row r="605" spans="1:7" x14ac:dyDescent="0.3">
      <c r="A605" s="974"/>
      <c r="F605" s="978"/>
      <c r="G605" s="979"/>
    </row>
    <row r="606" spans="1:7" x14ac:dyDescent="0.3">
      <c r="A606" s="974"/>
      <c r="F606" s="978"/>
      <c r="G606" s="979"/>
    </row>
    <row r="607" spans="1:7" x14ac:dyDescent="0.3">
      <c r="A607" s="974"/>
      <c r="F607" s="978"/>
      <c r="G607" s="979"/>
    </row>
    <row r="608" spans="1:7" x14ac:dyDescent="0.3">
      <c r="A608" s="974"/>
      <c r="F608" s="978"/>
      <c r="G608" s="979"/>
    </row>
    <row r="609" spans="1:7" x14ac:dyDescent="0.3">
      <c r="A609" s="974"/>
      <c r="F609" s="978"/>
      <c r="G609" s="979"/>
    </row>
    <row r="610" spans="1:7" x14ac:dyDescent="0.3">
      <c r="A610" s="974"/>
      <c r="F610" s="978"/>
      <c r="G610" s="979"/>
    </row>
    <row r="611" spans="1:7" x14ac:dyDescent="0.3">
      <c r="A611" s="974"/>
      <c r="F611" s="978"/>
      <c r="G611" s="979"/>
    </row>
    <row r="612" spans="1:7" x14ac:dyDescent="0.3">
      <c r="A612" s="974"/>
      <c r="F612" s="978"/>
      <c r="G612" s="979"/>
    </row>
    <row r="613" spans="1:7" x14ac:dyDescent="0.3">
      <c r="A613" s="974"/>
      <c r="F613" s="978"/>
      <c r="G613" s="979"/>
    </row>
    <row r="614" spans="1:7" x14ac:dyDescent="0.3">
      <c r="A614" s="974"/>
      <c r="F614" s="978"/>
      <c r="G614" s="979"/>
    </row>
    <row r="615" spans="1:7" x14ac:dyDescent="0.3">
      <c r="A615" s="974"/>
      <c r="F615" s="978"/>
      <c r="G615" s="979"/>
    </row>
    <row r="616" spans="1:7" x14ac:dyDescent="0.3">
      <c r="A616" s="974"/>
      <c r="F616" s="978"/>
      <c r="G616" s="979"/>
    </row>
    <row r="617" spans="1:7" x14ac:dyDescent="0.3">
      <c r="A617" s="974"/>
      <c r="F617" s="978"/>
      <c r="G617" s="979"/>
    </row>
    <row r="618" spans="1:7" x14ac:dyDescent="0.3">
      <c r="A618" s="974"/>
      <c r="F618" s="978"/>
      <c r="G618" s="979"/>
    </row>
    <row r="619" spans="1:7" x14ac:dyDescent="0.3">
      <c r="A619" s="974"/>
      <c r="F619" s="978"/>
      <c r="G619" s="979"/>
    </row>
    <row r="620" spans="1:7" x14ac:dyDescent="0.3">
      <c r="A620" s="974"/>
      <c r="F620" s="978"/>
      <c r="G620" s="979"/>
    </row>
    <row r="621" spans="1:7" x14ac:dyDescent="0.3">
      <c r="A621" s="974"/>
      <c r="F621" s="978"/>
      <c r="G621" s="979"/>
    </row>
    <row r="622" spans="1:7" x14ac:dyDescent="0.3">
      <c r="A622" s="974"/>
      <c r="F622" s="978"/>
      <c r="G622" s="979"/>
    </row>
    <row r="623" spans="1:7" x14ac:dyDescent="0.3">
      <c r="A623" s="974"/>
      <c r="F623" s="978"/>
      <c r="G623" s="979"/>
    </row>
    <row r="624" spans="1:7" x14ac:dyDescent="0.3">
      <c r="A624" s="974"/>
      <c r="F624" s="978"/>
      <c r="G624" s="979"/>
    </row>
    <row r="625" spans="1:7" x14ac:dyDescent="0.3">
      <c r="A625" s="974"/>
      <c r="F625" s="978"/>
      <c r="G625" s="979"/>
    </row>
    <row r="626" spans="1:7" x14ac:dyDescent="0.3">
      <c r="A626" s="974"/>
      <c r="F626" s="978"/>
      <c r="G626" s="979"/>
    </row>
    <row r="627" spans="1:7" x14ac:dyDescent="0.3">
      <c r="A627" s="974"/>
      <c r="F627" s="978"/>
      <c r="G627" s="979"/>
    </row>
    <row r="628" spans="1:7" x14ac:dyDescent="0.3">
      <c r="A628" s="974"/>
      <c r="F628" s="978"/>
      <c r="G628" s="979"/>
    </row>
    <row r="629" spans="1:7" x14ac:dyDescent="0.3">
      <c r="A629" s="974"/>
      <c r="F629" s="978"/>
      <c r="G629" s="979"/>
    </row>
    <row r="630" spans="1:7" x14ac:dyDescent="0.3">
      <c r="A630" s="974"/>
      <c r="F630" s="978"/>
      <c r="G630" s="979"/>
    </row>
    <row r="631" spans="1:7" x14ac:dyDescent="0.3">
      <c r="A631" s="974"/>
      <c r="F631" s="978"/>
      <c r="G631" s="979"/>
    </row>
    <row r="632" spans="1:7" x14ac:dyDescent="0.3">
      <c r="A632" s="974"/>
      <c r="F632" s="978"/>
      <c r="G632" s="979"/>
    </row>
    <row r="633" spans="1:7" x14ac:dyDescent="0.3">
      <c r="A633" s="974"/>
      <c r="F633" s="978"/>
      <c r="G633" s="979"/>
    </row>
    <row r="634" spans="1:7" x14ac:dyDescent="0.3">
      <c r="A634" s="974"/>
      <c r="F634" s="978"/>
      <c r="G634" s="979"/>
    </row>
    <row r="635" spans="1:7" x14ac:dyDescent="0.3">
      <c r="A635" s="974"/>
      <c r="F635" s="978"/>
      <c r="G635" s="979"/>
    </row>
    <row r="636" spans="1:7" x14ac:dyDescent="0.3">
      <c r="A636" s="974"/>
      <c r="F636" s="978"/>
      <c r="G636" s="979"/>
    </row>
    <row r="637" spans="1:7" x14ac:dyDescent="0.3">
      <c r="A637" s="974"/>
      <c r="F637" s="978"/>
      <c r="G637" s="979"/>
    </row>
    <row r="638" spans="1:7" x14ac:dyDescent="0.3">
      <c r="A638" s="974"/>
      <c r="F638" s="978"/>
      <c r="G638" s="979"/>
    </row>
    <row r="639" spans="1:7" x14ac:dyDescent="0.3">
      <c r="A639" s="974"/>
      <c r="F639" s="978"/>
      <c r="G639" s="979"/>
    </row>
    <row r="640" spans="1:7" x14ac:dyDescent="0.3">
      <c r="A640" s="974"/>
      <c r="F640" s="978"/>
      <c r="G640" s="979"/>
    </row>
    <row r="641" spans="1:7" x14ac:dyDescent="0.3">
      <c r="A641" s="974"/>
      <c r="F641" s="978"/>
      <c r="G641" s="979"/>
    </row>
    <row r="642" spans="1:7" x14ac:dyDescent="0.3">
      <c r="A642" s="974"/>
      <c r="F642" s="978"/>
      <c r="G642" s="979"/>
    </row>
    <row r="643" spans="1:7" x14ac:dyDescent="0.3">
      <c r="A643" s="974"/>
      <c r="F643" s="978"/>
      <c r="G643" s="979"/>
    </row>
    <row r="644" spans="1:7" x14ac:dyDescent="0.3">
      <c r="A644" s="974"/>
      <c r="F644" s="978"/>
      <c r="G644" s="979"/>
    </row>
    <row r="645" spans="1:7" x14ac:dyDescent="0.3">
      <c r="A645" s="974"/>
      <c r="F645" s="978"/>
      <c r="G645" s="979"/>
    </row>
  </sheetData>
  <mergeCells count="1">
    <mergeCell ref="B1:D1"/>
  </mergeCells>
  <pageMargins left="0.85" right="0.5" top="0.5" bottom="0.25" header="0.3" footer="0.55000000000000004"/>
  <pageSetup scale="83" orientation="portrait" r:id="rId1"/>
  <headerFooter alignWithMargins="0">
    <oddFooter>&amp;L&amp;"Arial,Bold"&amp;9&amp;F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103"/>
  <sheetViews>
    <sheetView showGridLines="0" topLeftCell="A40" zoomScale="200" zoomScaleNormal="200" workbookViewId="0">
      <selection activeCell="D9" sqref="D9"/>
    </sheetView>
  </sheetViews>
  <sheetFormatPr defaultColWidth="9.140625" defaultRowHeight="15" x14ac:dyDescent="0.25"/>
  <cols>
    <col min="1" max="1" width="1.85546875" style="190" customWidth="1"/>
    <col min="2" max="2" width="1.28515625" style="190" customWidth="1"/>
    <col min="3" max="3" width="30.85546875" style="440" customWidth="1"/>
    <col min="4" max="4" width="9.5703125" style="440" customWidth="1"/>
    <col min="5" max="5" width="9.5703125" style="343" customWidth="1"/>
    <col min="6" max="6" width="10.5703125" style="343" customWidth="1"/>
    <col min="7" max="7" width="11.140625" style="343" customWidth="1"/>
    <col min="8" max="8" width="5.7109375" style="343" customWidth="1"/>
    <col min="9" max="9" width="11.140625" style="319" customWidth="1"/>
    <col min="10" max="254" width="9.140625" style="190"/>
    <col min="255" max="255" width="3.42578125" style="190" customWidth="1"/>
    <col min="256" max="256" width="3.7109375" style="190" customWidth="1"/>
    <col min="257" max="257" width="21" style="190" customWidth="1"/>
    <col min="258" max="258" width="10.85546875" style="190" customWidth="1"/>
    <col min="259" max="259" width="10.140625" style="190" customWidth="1"/>
    <col min="260" max="260" width="10.5703125" style="190" customWidth="1"/>
    <col min="261" max="261" width="12" style="190" customWidth="1"/>
    <col min="262" max="262" width="10.28515625" style="190" customWidth="1"/>
    <col min="263" max="263" width="5.7109375" style="190" customWidth="1"/>
    <col min="264" max="264" width="11.140625" style="190" customWidth="1"/>
    <col min="265" max="265" width="11" style="190" customWidth="1"/>
    <col min="266" max="510" width="9.140625" style="190"/>
    <col min="511" max="511" width="3.42578125" style="190" customWidth="1"/>
    <col min="512" max="512" width="3.7109375" style="190" customWidth="1"/>
    <col min="513" max="513" width="21" style="190" customWidth="1"/>
    <col min="514" max="514" width="10.85546875" style="190" customWidth="1"/>
    <col min="515" max="515" width="10.140625" style="190" customWidth="1"/>
    <col min="516" max="516" width="10.5703125" style="190" customWidth="1"/>
    <col min="517" max="517" width="12" style="190" customWidth="1"/>
    <col min="518" max="518" width="10.28515625" style="190" customWidth="1"/>
    <col min="519" max="519" width="5.7109375" style="190" customWidth="1"/>
    <col min="520" max="520" width="11.140625" style="190" customWidth="1"/>
    <col min="521" max="521" width="11" style="190" customWidth="1"/>
    <col min="522" max="766" width="9.140625" style="190"/>
    <col min="767" max="767" width="3.42578125" style="190" customWidth="1"/>
    <col min="768" max="768" width="3.7109375" style="190" customWidth="1"/>
    <col min="769" max="769" width="21" style="190" customWidth="1"/>
    <col min="770" max="770" width="10.85546875" style="190" customWidth="1"/>
    <col min="771" max="771" width="10.140625" style="190" customWidth="1"/>
    <col min="772" max="772" width="10.5703125" style="190" customWidth="1"/>
    <col min="773" max="773" width="12" style="190" customWidth="1"/>
    <col min="774" max="774" width="10.28515625" style="190" customWidth="1"/>
    <col min="775" max="775" width="5.7109375" style="190" customWidth="1"/>
    <col min="776" max="776" width="11.140625" style="190" customWidth="1"/>
    <col min="777" max="777" width="11" style="190" customWidth="1"/>
    <col min="778" max="1022" width="9.140625" style="190"/>
    <col min="1023" max="1023" width="3.42578125" style="190" customWidth="1"/>
    <col min="1024" max="1024" width="3.7109375" style="190" customWidth="1"/>
    <col min="1025" max="1025" width="21" style="190" customWidth="1"/>
    <col min="1026" max="1026" width="10.85546875" style="190" customWidth="1"/>
    <col min="1027" max="1027" width="10.140625" style="190" customWidth="1"/>
    <col min="1028" max="1028" width="10.5703125" style="190" customWidth="1"/>
    <col min="1029" max="1029" width="12" style="190" customWidth="1"/>
    <col min="1030" max="1030" width="10.28515625" style="190" customWidth="1"/>
    <col min="1031" max="1031" width="5.7109375" style="190" customWidth="1"/>
    <col min="1032" max="1032" width="11.140625" style="190" customWidth="1"/>
    <col min="1033" max="1033" width="11" style="190" customWidth="1"/>
    <col min="1034" max="1278" width="9.140625" style="190"/>
    <col min="1279" max="1279" width="3.42578125" style="190" customWidth="1"/>
    <col min="1280" max="1280" width="3.7109375" style="190" customWidth="1"/>
    <col min="1281" max="1281" width="21" style="190" customWidth="1"/>
    <col min="1282" max="1282" width="10.85546875" style="190" customWidth="1"/>
    <col min="1283" max="1283" width="10.140625" style="190" customWidth="1"/>
    <col min="1284" max="1284" width="10.5703125" style="190" customWidth="1"/>
    <col min="1285" max="1285" width="12" style="190" customWidth="1"/>
    <col min="1286" max="1286" width="10.28515625" style="190" customWidth="1"/>
    <col min="1287" max="1287" width="5.7109375" style="190" customWidth="1"/>
    <col min="1288" max="1288" width="11.140625" style="190" customWidth="1"/>
    <col min="1289" max="1289" width="11" style="190" customWidth="1"/>
    <col min="1290" max="1534" width="9.140625" style="190"/>
    <col min="1535" max="1535" width="3.42578125" style="190" customWidth="1"/>
    <col min="1536" max="1536" width="3.7109375" style="190" customWidth="1"/>
    <col min="1537" max="1537" width="21" style="190" customWidth="1"/>
    <col min="1538" max="1538" width="10.85546875" style="190" customWidth="1"/>
    <col min="1539" max="1539" width="10.140625" style="190" customWidth="1"/>
    <col min="1540" max="1540" width="10.5703125" style="190" customWidth="1"/>
    <col min="1541" max="1541" width="12" style="190" customWidth="1"/>
    <col min="1542" max="1542" width="10.28515625" style="190" customWidth="1"/>
    <col min="1543" max="1543" width="5.7109375" style="190" customWidth="1"/>
    <col min="1544" max="1544" width="11.140625" style="190" customWidth="1"/>
    <col min="1545" max="1545" width="11" style="190" customWidth="1"/>
    <col min="1546" max="1790" width="9.140625" style="190"/>
    <col min="1791" max="1791" width="3.42578125" style="190" customWidth="1"/>
    <col min="1792" max="1792" width="3.7109375" style="190" customWidth="1"/>
    <col min="1793" max="1793" width="21" style="190" customWidth="1"/>
    <col min="1794" max="1794" width="10.85546875" style="190" customWidth="1"/>
    <col min="1795" max="1795" width="10.140625" style="190" customWidth="1"/>
    <col min="1796" max="1796" width="10.5703125" style="190" customWidth="1"/>
    <col min="1797" max="1797" width="12" style="190" customWidth="1"/>
    <col min="1798" max="1798" width="10.28515625" style="190" customWidth="1"/>
    <col min="1799" max="1799" width="5.7109375" style="190" customWidth="1"/>
    <col min="1800" max="1800" width="11.140625" style="190" customWidth="1"/>
    <col min="1801" max="1801" width="11" style="190" customWidth="1"/>
    <col min="1802" max="2046" width="9.140625" style="190"/>
    <col min="2047" max="2047" width="3.42578125" style="190" customWidth="1"/>
    <col min="2048" max="2048" width="3.7109375" style="190" customWidth="1"/>
    <col min="2049" max="2049" width="21" style="190" customWidth="1"/>
    <col min="2050" max="2050" width="10.85546875" style="190" customWidth="1"/>
    <col min="2051" max="2051" width="10.140625" style="190" customWidth="1"/>
    <col min="2052" max="2052" width="10.5703125" style="190" customWidth="1"/>
    <col min="2053" max="2053" width="12" style="190" customWidth="1"/>
    <col min="2054" max="2054" width="10.28515625" style="190" customWidth="1"/>
    <col min="2055" max="2055" width="5.7109375" style="190" customWidth="1"/>
    <col min="2056" max="2056" width="11.140625" style="190" customWidth="1"/>
    <col min="2057" max="2057" width="11" style="190" customWidth="1"/>
    <col min="2058" max="2302" width="9.140625" style="190"/>
    <col min="2303" max="2303" width="3.42578125" style="190" customWidth="1"/>
    <col min="2304" max="2304" width="3.7109375" style="190" customWidth="1"/>
    <col min="2305" max="2305" width="21" style="190" customWidth="1"/>
    <col min="2306" max="2306" width="10.85546875" style="190" customWidth="1"/>
    <col min="2307" max="2307" width="10.140625" style="190" customWidth="1"/>
    <col min="2308" max="2308" width="10.5703125" style="190" customWidth="1"/>
    <col min="2309" max="2309" width="12" style="190" customWidth="1"/>
    <col min="2310" max="2310" width="10.28515625" style="190" customWidth="1"/>
    <col min="2311" max="2311" width="5.7109375" style="190" customWidth="1"/>
    <col min="2312" max="2312" width="11.140625" style="190" customWidth="1"/>
    <col min="2313" max="2313" width="11" style="190" customWidth="1"/>
    <col min="2314" max="2558" width="9.140625" style="190"/>
    <col min="2559" max="2559" width="3.42578125" style="190" customWidth="1"/>
    <col min="2560" max="2560" width="3.7109375" style="190" customWidth="1"/>
    <col min="2561" max="2561" width="21" style="190" customWidth="1"/>
    <col min="2562" max="2562" width="10.85546875" style="190" customWidth="1"/>
    <col min="2563" max="2563" width="10.140625" style="190" customWidth="1"/>
    <col min="2564" max="2564" width="10.5703125" style="190" customWidth="1"/>
    <col min="2565" max="2565" width="12" style="190" customWidth="1"/>
    <col min="2566" max="2566" width="10.28515625" style="190" customWidth="1"/>
    <col min="2567" max="2567" width="5.7109375" style="190" customWidth="1"/>
    <col min="2568" max="2568" width="11.140625" style="190" customWidth="1"/>
    <col min="2569" max="2569" width="11" style="190" customWidth="1"/>
    <col min="2570" max="2814" width="9.140625" style="190"/>
    <col min="2815" max="2815" width="3.42578125" style="190" customWidth="1"/>
    <col min="2816" max="2816" width="3.7109375" style="190" customWidth="1"/>
    <col min="2817" max="2817" width="21" style="190" customWidth="1"/>
    <col min="2818" max="2818" width="10.85546875" style="190" customWidth="1"/>
    <col min="2819" max="2819" width="10.140625" style="190" customWidth="1"/>
    <col min="2820" max="2820" width="10.5703125" style="190" customWidth="1"/>
    <col min="2821" max="2821" width="12" style="190" customWidth="1"/>
    <col min="2822" max="2822" width="10.28515625" style="190" customWidth="1"/>
    <col min="2823" max="2823" width="5.7109375" style="190" customWidth="1"/>
    <col min="2824" max="2824" width="11.140625" style="190" customWidth="1"/>
    <col min="2825" max="2825" width="11" style="190" customWidth="1"/>
    <col min="2826" max="3070" width="9.140625" style="190"/>
    <col min="3071" max="3071" width="3.42578125" style="190" customWidth="1"/>
    <col min="3072" max="3072" width="3.7109375" style="190" customWidth="1"/>
    <col min="3073" max="3073" width="21" style="190" customWidth="1"/>
    <col min="3074" max="3074" width="10.85546875" style="190" customWidth="1"/>
    <col min="3075" max="3075" width="10.140625" style="190" customWidth="1"/>
    <col min="3076" max="3076" width="10.5703125" style="190" customWidth="1"/>
    <col min="3077" max="3077" width="12" style="190" customWidth="1"/>
    <col min="3078" max="3078" width="10.28515625" style="190" customWidth="1"/>
    <col min="3079" max="3079" width="5.7109375" style="190" customWidth="1"/>
    <col min="3080" max="3080" width="11.140625" style="190" customWidth="1"/>
    <col min="3081" max="3081" width="11" style="190" customWidth="1"/>
    <col min="3082" max="3326" width="9.140625" style="190"/>
    <col min="3327" max="3327" width="3.42578125" style="190" customWidth="1"/>
    <col min="3328" max="3328" width="3.7109375" style="190" customWidth="1"/>
    <col min="3329" max="3329" width="21" style="190" customWidth="1"/>
    <col min="3330" max="3330" width="10.85546875" style="190" customWidth="1"/>
    <col min="3331" max="3331" width="10.140625" style="190" customWidth="1"/>
    <col min="3332" max="3332" width="10.5703125" style="190" customWidth="1"/>
    <col min="3333" max="3333" width="12" style="190" customWidth="1"/>
    <col min="3334" max="3334" width="10.28515625" style="190" customWidth="1"/>
    <col min="3335" max="3335" width="5.7109375" style="190" customWidth="1"/>
    <col min="3336" max="3336" width="11.140625" style="190" customWidth="1"/>
    <col min="3337" max="3337" width="11" style="190" customWidth="1"/>
    <col min="3338" max="3582" width="9.140625" style="190"/>
    <col min="3583" max="3583" width="3.42578125" style="190" customWidth="1"/>
    <col min="3584" max="3584" width="3.7109375" style="190" customWidth="1"/>
    <col min="3585" max="3585" width="21" style="190" customWidth="1"/>
    <col min="3586" max="3586" width="10.85546875" style="190" customWidth="1"/>
    <col min="3587" max="3587" width="10.140625" style="190" customWidth="1"/>
    <col min="3588" max="3588" width="10.5703125" style="190" customWidth="1"/>
    <col min="3589" max="3589" width="12" style="190" customWidth="1"/>
    <col min="3590" max="3590" width="10.28515625" style="190" customWidth="1"/>
    <col min="3591" max="3591" width="5.7109375" style="190" customWidth="1"/>
    <col min="3592" max="3592" width="11.140625" style="190" customWidth="1"/>
    <col min="3593" max="3593" width="11" style="190" customWidth="1"/>
    <col min="3594" max="3838" width="9.140625" style="190"/>
    <col min="3839" max="3839" width="3.42578125" style="190" customWidth="1"/>
    <col min="3840" max="3840" width="3.7109375" style="190" customWidth="1"/>
    <col min="3841" max="3841" width="21" style="190" customWidth="1"/>
    <col min="3842" max="3842" width="10.85546875" style="190" customWidth="1"/>
    <col min="3843" max="3843" width="10.140625" style="190" customWidth="1"/>
    <col min="3844" max="3844" width="10.5703125" style="190" customWidth="1"/>
    <col min="3845" max="3845" width="12" style="190" customWidth="1"/>
    <col min="3846" max="3846" width="10.28515625" style="190" customWidth="1"/>
    <col min="3847" max="3847" width="5.7109375" style="190" customWidth="1"/>
    <col min="3848" max="3848" width="11.140625" style="190" customWidth="1"/>
    <col min="3849" max="3849" width="11" style="190" customWidth="1"/>
    <col min="3850" max="4094" width="9.140625" style="190"/>
    <col min="4095" max="4095" width="3.42578125" style="190" customWidth="1"/>
    <col min="4096" max="4096" width="3.7109375" style="190" customWidth="1"/>
    <col min="4097" max="4097" width="21" style="190" customWidth="1"/>
    <col min="4098" max="4098" width="10.85546875" style="190" customWidth="1"/>
    <col min="4099" max="4099" width="10.140625" style="190" customWidth="1"/>
    <col min="4100" max="4100" width="10.5703125" style="190" customWidth="1"/>
    <col min="4101" max="4101" width="12" style="190" customWidth="1"/>
    <col min="4102" max="4102" width="10.28515625" style="190" customWidth="1"/>
    <col min="4103" max="4103" width="5.7109375" style="190" customWidth="1"/>
    <col min="4104" max="4104" width="11.140625" style="190" customWidth="1"/>
    <col min="4105" max="4105" width="11" style="190" customWidth="1"/>
    <col min="4106" max="4350" width="9.140625" style="190"/>
    <col min="4351" max="4351" width="3.42578125" style="190" customWidth="1"/>
    <col min="4352" max="4352" width="3.7109375" style="190" customWidth="1"/>
    <col min="4353" max="4353" width="21" style="190" customWidth="1"/>
    <col min="4354" max="4354" width="10.85546875" style="190" customWidth="1"/>
    <col min="4355" max="4355" width="10.140625" style="190" customWidth="1"/>
    <col min="4356" max="4356" width="10.5703125" style="190" customWidth="1"/>
    <col min="4357" max="4357" width="12" style="190" customWidth="1"/>
    <col min="4358" max="4358" width="10.28515625" style="190" customWidth="1"/>
    <col min="4359" max="4359" width="5.7109375" style="190" customWidth="1"/>
    <col min="4360" max="4360" width="11.140625" style="190" customWidth="1"/>
    <col min="4361" max="4361" width="11" style="190" customWidth="1"/>
    <col min="4362" max="4606" width="9.140625" style="190"/>
    <col min="4607" max="4607" width="3.42578125" style="190" customWidth="1"/>
    <col min="4608" max="4608" width="3.7109375" style="190" customWidth="1"/>
    <col min="4609" max="4609" width="21" style="190" customWidth="1"/>
    <col min="4610" max="4610" width="10.85546875" style="190" customWidth="1"/>
    <col min="4611" max="4611" width="10.140625" style="190" customWidth="1"/>
    <col min="4612" max="4612" width="10.5703125" style="190" customWidth="1"/>
    <col min="4613" max="4613" width="12" style="190" customWidth="1"/>
    <col min="4614" max="4614" width="10.28515625" style="190" customWidth="1"/>
    <col min="4615" max="4615" width="5.7109375" style="190" customWidth="1"/>
    <col min="4616" max="4616" width="11.140625" style="190" customWidth="1"/>
    <col min="4617" max="4617" width="11" style="190" customWidth="1"/>
    <col min="4618" max="4862" width="9.140625" style="190"/>
    <col min="4863" max="4863" width="3.42578125" style="190" customWidth="1"/>
    <col min="4864" max="4864" width="3.7109375" style="190" customWidth="1"/>
    <col min="4865" max="4865" width="21" style="190" customWidth="1"/>
    <col min="4866" max="4866" width="10.85546875" style="190" customWidth="1"/>
    <col min="4867" max="4867" width="10.140625" style="190" customWidth="1"/>
    <col min="4868" max="4868" width="10.5703125" style="190" customWidth="1"/>
    <col min="4869" max="4869" width="12" style="190" customWidth="1"/>
    <col min="4870" max="4870" width="10.28515625" style="190" customWidth="1"/>
    <col min="4871" max="4871" width="5.7109375" style="190" customWidth="1"/>
    <col min="4872" max="4872" width="11.140625" style="190" customWidth="1"/>
    <col min="4873" max="4873" width="11" style="190" customWidth="1"/>
    <col min="4874" max="5118" width="9.140625" style="190"/>
    <col min="5119" max="5119" width="3.42578125" style="190" customWidth="1"/>
    <col min="5120" max="5120" width="3.7109375" style="190" customWidth="1"/>
    <col min="5121" max="5121" width="21" style="190" customWidth="1"/>
    <col min="5122" max="5122" width="10.85546875" style="190" customWidth="1"/>
    <col min="5123" max="5123" width="10.140625" style="190" customWidth="1"/>
    <col min="5124" max="5124" width="10.5703125" style="190" customWidth="1"/>
    <col min="5125" max="5125" width="12" style="190" customWidth="1"/>
    <col min="5126" max="5126" width="10.28515625" style="190" customWidth="1"/>
    <col min="5127" max="5127" width="5.7109375" style="190" customWidth="1"/>
    <col min="5128" max="5128" width="11.140625" style="190" customWidth="1"/>
    <col min="5129" max="5129" width="11" style="190" customWidth="1"/>
    <col min="5130" max="5374" width="9.140625" style="190"/>
    <col min="5375" max="5375" width="3.42578125" style="190" customWidth="1"/>
    <col min="5376" max="5376" width="3.7109375" style="190" customWidth="1"/>
    <col min="5377" max="5377" width="21" style="190" customWidth="1"/>
    <col min="5378" max="5378" width="10.85546875" style="190" customWidth="1"/>
    <col min="5379" max="5379" width="10.140625" style="190" customWidth="1"/>
    <col min="5380" max="5380" width="10.5703125" style="190" customWidth="1"/>
    <col min="5381" max="5381" width="12" style="190" customWidth="1"/>
    <col min="5382" max="5382" width="10.28515625" style="190" customWidth="1"/>
    <col min="5383" max="5383" width="5.7109375" style="190" customWidth="1"/>
    <col min="5384" max="5384" width="11.140625" style="190" customWidth="1"/>
    <col min="5385" max="5385" width="11" style="190" customWidth="1"/>
    <col min="5386" max="5630" width="9.140625" style="190"/>
    <col min="5631" max="5631" width="3.42578125" style="190" customWidth="1"/>
    <col min="5632" max="5632" width="3.7109375" style="190" customWidth="1"/>
    <col min="5633" max="5633" width="21" style="190" customWidth="1"/>
    <col min="5634" max="5634" width="10.85546875" style="190" customWidth="1"/>
    <col min="5635" max="5635" width="10.140625" style="190" customWidth="1"/>
    <col min="5636" max="5636" width="10.5703125" style="190" customWidth="1"/>
    <col min="5637" max="5637" width="12" style="190" customWidth="1"/>
    <col min="5638" max="5638" width="10.28515625" style="190" customWidth="1"/>
    <col min="5639" max="5639" width="5.7109375" style="190" customWidth="1"/>
    <col min="5640" max="5640" width="11.140625" style="190" customWidth="1"/>
    <col min="5641" max="5641" width="11" style="190" customWidth="1"/>
    <col min="5642" max="5886" width="9.140625" style="190"/>
    <col min="5887" max="5887" width="3.42578125" style="190" customWidth="1"/>
    <col min="5888" max="5888" width="3.7109375" style="190" customWidth="1"/>
    <col min="5889" max="5889" width="21" style="190" customWidth="1"/>
    <col min="5890" max="5890" width="10.85546875" style="190" customWidth="1"/>
    <col min="5891" max="5891" width="10.140625" style="190" customWidth="1"/>
    <col min="5892" max="5892" width="10.5703125" style="190" customWidth="1"/>
    <col min="5893" max="5893" width="12" style="190" customWidth="1"/>
    <col min="5894" max="5894" width="10.28515625" style="190" customWidth="1"/>
    <col min="5895" max="5895" width="5.7109375" style="190" customWidth="1"/>
    <col min="5896" max="5896" width="11.140625" style="190" customWidth="1"/>
    <col min="5897" max="5897" width="11" style="190" customWidth="1"/>
    <col min="5898" max="6142" width="9.140625" style="190"/>
    <col min="6143" max="6143" width="3.42578125" style="190" customWidth="1"/>
    <col min="6144" max="6144" width="3.7109375" style="190" customWidth="1"/>
    <col min="6145" max="6145" width="21" style="190" customWidth="1"/>
    <col min="6146" max="6146" width="10.85546875" style="190" customWidth="1"/>
    <col min="6147" max="6147" width="10.140625" style="190" customWidth="1"/>
    <col min="6148" max="6148" width="10.5703125" style="190" customWidth="1"/>
    <col min="6149" max="6149" width="12" style="190" customWidth="1"/>
    <col min="6150" max="6150" width="10.28515625" style="190" customWidth="1"/>
    <col min="6151" max="6151" width="5.7109375" style="190" customWidth="1"/>
    <col min="6152" max="6152" width="11.140625" style="190" customWidth="1"/>
    <col min="6153" max="6153" width="11" style="190" customWidth="1"/>
    <col min="6154" max="6398" width="9.140625" style="190"/>
    <col min="6399" max="6399" width="3.42578125" style="190" customWidth="1"/>
    <col min="6400" max="6400" width="3.7109375" style="190" customWidth="1"/>
    <col min="6401" max="6401" width="21" style="190" customWidth="1"/>
    <col min="6402" max="6402" width="10.85546875" style="190" customWidth="1"/>
    <col min="6403" max="6403" width="10.140625" style="190" customWidth="1"/>
    <col min="6404" max="6404" width="10.5703125" style="190" customWidth="1"/>
    <col min="6405" max="6405" width="12" style="190" customWidth="1"/>
    <col min="6406" max="6406" width="10.28515625" style="190" customWidth="1"/>
    <col min="6407" max="6407" width="5.7109375" style="190" customWidth="1"/>
    <col min="6408" max="6408" width="11.140625" style="190" customWidth="1"/>
    <col min="6409" max="6409" width="11" style="190" customWidth="1"/>
    <col min="6410" max="6654" width="9.140625" style="190"/>
    <col min="6655" max="6655" width="3.42578125" style="190" customWidth="1"/>
    <col min="6656" max="6656" width="3.7109375" style="190" customWidth="1"/>
    <col min="6657" max="6657" width="21" style="190" customWidth="1"/>
    <col min="6658" max="6658" width="10.85546875" style="190" customWidth="1"/>
    <col min="6659" max="6659" width="10.140625" style="190" customWidth="1"/>
    <col min="6660" max="6660" width="10.5703125" style="190" customWidth="1"/>
    <col min="6661" max="6661" width="12" style="190" customWidth="1"/>
    <col min="6662" max="6662" width="10.28515625" style="190" customWidth="1"/>
    <col min="6663" max="6663" width="5.7109375" style="190" customWidth="1"/>
    <col min="6664" max="6664" width="11.140625" style="190" customWidth="1"/>
    <col min="6665" max="6665" width="11" style="190" customWidth="1"/>
    <col min="6666" max="6910" width="9.140625" style="190"/>
    <col min="6911" max="6911" width="3.42578125" style="190" customWidth="1"/>
    <col min="6912" max="6912" width="3.7109375" style="190" customWidth="1"/>
    <col min="6913" max="6913" width="21" style="190" customWidth="1"/>
    <col min="6914" max="6914" width="10.85546875" style="190" customWidth="1"/>
    <col min="6915" max="6915" width="10.140625" style="190" customWidth="1"/>
    <col min="6916" max="6916" width="10.5703125" style="190" customWidth="1"/>
    <col min="6917" max="6917" width="12" style="190" customWidth="1"/>
    <col min="6918" max="6918" width="10.28515625" style="190" customWidth="1"/>
    <col min="6919" max="6919" width="5.7109375" style="190" customWidth="1"/>
    <col min="6920" max="6920" width="11.140625" style="190" customWidth="1"/>
    <col min="6921" max="6921" width="11" style="190" customWidth="1"/>
    <col min="6922" max="7166" width="9.140625" style="190"/>
    <col min="7167" max="7167" width="3.42578125" style="190" customWidth="1"/>
    <col min="7168" max="7168" width="3.7109375" style="190" customWidth="1"/>
    <col min="7169" max="7169" width="21" style="190" customWidth="1"/>
    <col min="7170" max="7170" width="10.85546875" style="190" customWidth="1"/>
    <col min="7171" max="7171" width="10.140625" style="190" customWidth="1"/>
    <col min="7172" max="7172" width="10.5703125" style="190" customWidth="1"/>
    <col min="7173" max="7173" width="12" style="190" customWidth="1"/>
    <col min="7174" max="7174" width="10.28515625" style="190" customWidth="1"/>
    <col min="7175" max="7175" width="5.7109375" style="190" customWidth="1"/>
    <col min="7176" max="7176" width="11.140625" style="190" customWidth="1"/>
    <col min="7177" max="7177" width="11" style="190" customWidth="1"/>
    <col min="7178" max="7422" width="9.140625" style="190"/>
    <col min="7423" max="7423" width="3.42578125" style="190" customWidth="1"/>
    <col min="7424" max="7424" width="3.7109375" style="190" customWidth="1"/>
    <col min="7425" max="7425" width="21" style="190" customWidth="1"/>
    <col min="7426" max="7426" width="10.85546875" style="190" customWidth="1"/>
    <col min="7427" max="7427" width="10.140625" style="190" customWidth="1"/>
    <col min="7428" max="7428" width="10.5703125" style="190" customWidth="1"/>
    <col min="7429" max="7429" width="12" style="190" customWidth="1"/>
    <col min="7430" max="7430" width="10.28515625" style="190" customWidth="1"/>
    <col min="7431" max="7431" width="5.7109375" style="190" customWidth="1"/>
    <col min="7432" max="7432" width="11.140625" style="190" customWidth="1"/>
    <col min="7433" max="7433" width="11" style="190" customWidth="1"/>
    <col min="7434" max="7678" width="9.140625" style="190"/>
    <col min="7679" max="7679" width="3.42578125" style="190" customWidth="1"/>
    <col min="7680" max="7680" width="3.7109375" style="190" customWidth="1"/>
    <col min="7681" max="7681" width="21" style="190" customWidth="1"/>
    <col min="7682" max="7682" width="10.85546875" style="190" customWidth="1"/>
    <col min="7683" max="7683" width="10.140625" style="190" customWidth="1"/>
    <col min="7684" max="7684" width="10.5703125" style="190" customWidth="1"/>
    <col min="7685" max="7685" width="12" style="190" customWidth="1"/>
    <col min="7686" max="7686" width="10.28515625" style="190" customWidth="1"/>
    <col min="7687" max="7687" width="5.7109375" style="190" customWidth="1"/>
    <col min="7688" max="7688" width="11.140625" style="190" customWidth="1"/>
    <col min="7689" max="7689" width="11" style="190" customWidth="1"/>
    <col min="7690" max="7934" width="9.140625" style="190"/>
    <col min="7935" max="7935" width="3.42578125" style="190" customWidth="1"/>
    <col min="7936" max="7936" width="3.7109375" style="190" customWidth="1"/>
    <col min="7937" max="7937" width="21" style="190" customWidth="1"/>
    <col min="7938" max="7938" width="10.85546875" style="190" customWidth="1"/>
    <col min="7939" max="7939" width="10.140625" style="190" customWidth="1"/>
    <col min="7940" max="7940" width="10.5703125" style="190" customWidth="1"/>
    <col min="7941" max="7941" width="12" style="190" customWidth="1"/>
    <col min="7942" max="7942" width="10.28515625" style="190" customWidth="1"/>
    <col min="7943" max="7943" width="5.7109375" style="190" customWidth="1"/>
    <col min="7944" max="7944" width="11.140625" style="190" customWidth="1"/>
    <col min="7945" max="7945" width="11" style="190" customWidth="1"/>
    <col min="7946" max="8190" width="9.140625" style="190"/>
    <col min="8191" max="8191" width="3.42578125" style="190" customWidth="1"/>
    <col min="8192" max="8192" width="3.7109375" style="190" customWidth="1"/>
    <col min="8193" max="8193" width="21" style="190" customWidth="1"/>
    <col min="8194" max="8194" width="10.85546875" style="190" customWidth="1"/>
    <col min="8195" max="8195" width="10.140625" style="190" customWidth="1"/>
    <col min="8196" max="8196" width="10.5703125" style="190" customWidth="1"/>
    <col min="8197" max="8197" width="12" style="190" customWidth="1"/>
    <col min="8198" max="8198" width="10.28515625" style="190" customWidth="1"/>
    <col min="8199" max="8199" width="5.7109375" style="190" customWidth="1"/>
    <col min="8200" max="8200" width="11.140625" style="190" customWidth="1"/>
    <col min="8201" max="8201" width="11" style="190" customWidth="1"/>
    <col min="8202" max="8446" width="9.140625" style="190"/>
    <col min="8447" max="8447" width="3.42578125" style="190" customWidth="1"/>
    <col min="8448" max="8448" width="3.7109375" style="190" customWidth="1"/>
    <col min="8449" max="8449" width="21" style="190" customWidth="1"/>
    <col min="8450" max="8450" width="10.85546875" style="190" customWidth="1"/>
    <col min="8451" max="8451" width="10.140625" style="190" customWidth="1"/>
    <col min="8452" max="8452" width="10.5703125" style="190" customWidth="1"/>
    <col min="8453" max="8453" width="12" style="190" customWidth="1"/>
    <col min="8454" max="8454" width="10.28515625" style="190" customWidth="1"/>
    <col min="8455" max="8455" width="5.7109375" style="190" customWidth="1"/>
    <col min="8456" max="8456" width="11.140625" style="190" customWidth="1"/>
    <col min="8457" max="8457" width="11" style="190" customWidth="1"/>
    <col min="8458" max="8702" width="9.140625" style="190"/>
    <col min="8703" max="8703" width="3.42578125" style="190" customWidth="1"/>
    <col min="8704" max="8704" width="3.7109375" style="190" customWidth="1"/>
    <col min="8705" max="8705" width="21" style="190" customWidth="1"/>
    <col min="8706" max="8706" width="10.85546875" style="190" customWidth="1"/>
    <col min="8707" max="8707" width="10.140625" style="190" customWidth="1"/>
    <col min="8708" max="8708" width="10.5703125" style="190" customWidth="1"/>
    <col min="8709" max="8709" width="12" style="190" customWidth="1"/>
    <col min="8710" max="8710" width="10.28515625" style="190" customWidth="1"/>
    <col min="8711" max="8711" width="5.7109375" style="190" customWidth="1"/>
    <col min="8712" max="8712" width="11.140625" style="190" customWidth="1"/>
    <col min="8713" max="8713" width="11" style="190" customWidth="1"/>
    <col min="8714" max="8958" width="9.140625" style="190"/>
    <col min="8959" max="8959" width="3.42578125" style="190" customWidth="1"/>
    <col min="8960" max="8960" width="3.7109375" style="190" customWidth="1"/>
    <col min="8961" max="8961" width="21" style="190" customWidth="1"/>
    <col min="8962" max="8962" width="10.85546875" style="190" customWidth="1"/>
    <col min="8963" max="8963" width="10.140625" style="190" customWidth="1"/>
    <col min="8964" max="8964" width="10.5703125" style="190" customWidth="1"/>
    <col min="8965" max="8965" width="12" style="190" customWidth="1"/>
    <col min="8966" max="8966" width="10.28515625" style="190" customWidth="1"/>
    <col min="8967" max="8967" width="5.7109375" style="190" customWidth="1"/>
    <col min="8968" max="8968" width="11.140625" style="190" customWidth="1"/>
    <col min="8969" max="8969" width="11" style="190" customWidth="1"/>
    <col min="8970" max="9214" width="9.140625" style="190"/>
    <col min="9215" max="9215" width="3.42578125" style="190" customWidth="1"/>
    <col min="9216" max="9216" width="3.7109375" style="190" customWidth="1"/>
    <col min="9217" max="9217" width="21" style="190" customWidth="1"/>
    <col min="9218" max="9218" width="10.85546875" style="190" customWidth="1"/>
    <col min="9219" max="9219" width="10.140625" style="190" customWidth="1"/>
    <col min="9220" max="9220" width="10.5703125" style="190" customWidth="1"/>
    <col min="9221" max="9221" width="12" style="190" customWidth="1"/>
    <col min="9222" max="9222" width="10.28515625" style="190" customWidth="1"/>
    <col min="9223" max="9223" width="5.7109375" style="190" customWidth="1"/>
    <col min="9224" max="9224" width="11.140625" style="190" customWidth="1"/>
    <col min="9225" max="9225" width="11" style="190" customWidth="1"/>
    <col min="9226" max="9470" width="9.140625" style="190"/>
    <col min="9471" max="9471" width="3.42578125" style="190" customWidth="1"/>
    <col min="9472" max="9472" width="3.7109375" style="190" customWidth="1"/>
    <col min="9473" max="9473" width="21" style="190" customWidth="1"/>
    <col min="9474" max="9474" width="10.85546875" style="190" customWidth="1"/>
    <col min="9475" max="9475" width="10.140625" style="190" customWidth="1"/>
    <col min="9476" max="9476" width="10.5703125" style="190" customWidth="1"/>
    <col min="9477" max="9477" width="12" style="190" customWidth="1"/>
    <col min="9478" max="9478" width="10.28515625" style="190" customWidth="1"/>
    <col min="9479" max="9479" width="5.7109375" style="190" customWidth="1"/>
    <col min="9480" max="9480" width="11.140625" style="190" customWidth="1"/>
    <col min="9481" max="9481" width="11" style="190" customWidth="1"/>
    <col min="9482" max="9726" width="9.140625" style="190"/>
    <col min="9727" max="9727" width="3.42578125" style="190" customWidth="1"/>
    <col min="9728" max="9728" width="3.7109375" style="190" customWidth="1"/>
    <col min="9729" max="9729" width="21" style="190" customWidth="1"/>
    <col min="9730" max="9730" width="10.85546875" style="190" customWidth="1"/>
    <col min="9731" max="9731" width="10.140625" style="190" customWidth="1"/>
    <col min="9732" max="9732" width="10.5703125" style="190" customWidth="1"/>
    <col min="9733" max="9733" width="12" style="190" customWidth="1"/>
    <col min="9734" max="9734" width="10.28515625" style="190" customWidth="1"/>
    <col min="9735" max="9735" width="5.7109375" style="190" customWidth="1"/>
    <col min="9736" max="9736" width="11.140625" style="190" customWidth="1"/>
    <col min="9737" max="9737" width="11" style="190" customWidth="1"/>
    <col min="9738" max="9982" width="9.140625" style="190"/>
    <col min="9983" max="9983" width="3.42578125" style="190" customWidth="1"/>
    <col min="9984" max="9984" width="3.7109375" style="190" customWidth="1"/>
    <col min="9985" max="9985" width="21" style="190" customWidth="1"/>
    <col min="9986" max="9986" width="10.85546875" style="190" customWidth="1"/>
    <col min="9987" max="9987" width="10.140625" style="190" customWidth="1"/>
    <col min="9988" max="9988" width="10.5703125" style="190" customWidth="1"/>
    <col min="9989" max="9989" width="12" style="190" customWidth="1"/>
    <col min="9990" max="9990" width="10.28515625" style="190" customWidth="1"/>
    <col min="9991" max="9991" width="5.7109375" style="190" customWidth="1"/>
    <col min="9992" max="9992" width="11.140625" style="190" customWidth="1"/>
    <col min="9993" max="9993" width="11" style="190" customWidth="1"/>
    <col min="9994" max="10238" width="9.140625" style="190"/>
    <col min="10239" max="10239" width="3.42578125" style="190" customWidth="1"/>
    <col min="10240" max="10240" width="3.7109375" style="190" customWidth="1"/>
    <col min="10241" max="10241" width="21" style="190" customWidth="1"/>
    <col min="10242" max="10242" width="10.85546875" style="190" customWidth="1"/>
    <col min="10243" max="10243" width="10.140625" style="190" customWidth="1"/>
    <col min="10244" max="10244" width="10.5703125" style="190" customWidth="1"/>
    <col min="10245" max="10245" width="12" style="190" customWidth="1"/>
    <col min="10246" max="10246" width="10.28515625" style="190" customWidth="1"/>
    <col min="10247" max="10247" width="5.7109375" style="190" customWidth="1"/>
    <col min="10248" max="10248" width="11.140625" style="190" customWidth="1"/>
    <col min="10249" max="10249" width="11" style="190" customWidth="1"/>
    <col min="10250" max="10494" width="9.140625" style="190"/>
    <col min="10495" max="10495" width="3.42578125" style="190" customWidth="1"/>
    <col min="10496" max="10496" width="3.7109375" style="190" customWidth="1"/>
    <col min="10497" max="10497" width="21" style="190" customWidth="1"/>
    <col min="10498" max="10498" width="10.85546875" style="190" customWidth="1"/>
    <col min="10499" max="10499" width="10.140625" style="190" customWidth="1"/>
    <col min="10500" max="10500" width="10.5703125" style="190" customWidth="1"/>
    <col min="10501" max="10501" width="12" style="190" customWidth="1"/>
    <col min="10502" max="10502" width="10.28515625" style="190" customWidth="1"/>
    <col min="10503" max="10503" width="5.7109375" style="190" customWidth="1"/>
    <col min="10504" max="10504" width="11.140625" style="190" customWidth="1"/>
    <col min="10505" max="10505" width="11" style="190" customWidth="1"/>
    <col min="10506" max="10750" width="9.140625" style="190"/>
    <col min="10751" max="10751" width="3.42578125" style="190" customWidth="1"/>
    <col min="10752" max="10752" width="3.7109375" style="190" customWidth="1"/>
    <col min="10753" max="10753" width="21" style="190" customWidth="1"/>
    <col min="10754" max="10754" width="10.85546875" style="190" customWidth="1"/>
    <col min="10755" max="10755" width="10.140625" style="190" customWidth="1"/>
    <col min="10756" max="10756" width="10.5703125" style="190" customWidth="1"/>
    <col min="10757" max="10757" width="12" style="190" customWidth="1"/>
    <col min="10758" max="10758" width="10.28515625" style="190" customWidth="1"/>
    <col min="10759" max="10759" width="5.7109375" style="190" customWidth="1"/>
    <col min="10760" max="10760" width="11.140625" style="190" customWidth="1"/>
    <col min="10761" max="10761" width="11" style="190" customWidth="1"/>
    <col min="10762" max="11006" width="9.140625" style="190"/>
    <col min="11007" max="11007" width="3.42578125" style="190" customWidth="1"/>
    <col min="11008" max="11008" width="3.7109375" style="190" customWidth="1"/>
    <col min="11009" max="11009" width="21" style="190" customWidth="1"/>
    <col min="11010" max="11010" width="10.85546875" style="190" customWidth="1"/>
    <col min="11011" max="11011" width="10.140625" style="190" customWidth="1"/>
    <col min="11012" max="11012" width="10.5703125" style="190" customWidth="1"/>
    <col min="11013" max="11013" width="12" style="190" customWidth="1"/>
    <col min="11014" max="11014" width="10.28515625" style="190" customWidth="1"/>
    <col min="11015" max="11015" width="5.7109375" style="190" customWidth="1"/>
    <col min="11016" max="11016" width="11.140625" style="190" customWidth="1"/>
    <col min="11017" max="11017" width="11" style="190" customWidth="1"/>
    <col min="11018" max="11262" width="9.140625" style="190"/>
    <col min="11263" max="11263" width="3.42578125" style="190" customWidth="1"/>
    <col min="11264" max="11264" width="3.7109375" style="190" customWidth="1"/>
    <col min="11265" max="11265" width="21" style="190" customWidth="1"/>
    <col min="11266" max="11266" width="10.85546875" style="190" customWidth="1"/>
    <col min="11267" max="11267" width="10.140625" style="190" customWidth="1"/>
    <col min="11268" max="11268" width="10.5703125" style="190" customWidth="1"/>
    <col min="11269" max="11269" width="12" style="190" customWidth="1"/>
    <col min="11270" max="11270" width="10.28515625" style="190" customWidth="1"/>
    <col min="11271" max="11271" width="5.7109375" style="190" customWidth="1"/>
    <col min="11272" max="11272" width="11.140625" style="190" customWidth="1"/>
    <col min="11273" max="11273" width="11" style="190" customWidth="1"/>
    <col min="11274" max="11518" width="9.140625" style="190"/>
    <col min="11519" max="11519" width="3.42578125" style="190" customWidth="1"/>
    <col min="11520" max="11520" width="3.7109375" style="190" customWidth="1"/>
    <col min="11521" max="11521" width="21" style="190" customWidth="1"/>
    <col min="11522" max="11522" width="10.85546875" style="190" customWidth="1"/>
    <col min="11523" max="11523" width="10.140625" style="190" customWidth="1"/>
    <col min="11524" max="11524" width="10.5703125" style="190" customWidth="1"/>
    <col min="11525" max="11525" width="12" style="190" customWidth="1"/>
    <col min="11526" max="11526" width="10.28515625" style="190" customWidth="1"/>
    <col min="11527" max="11527" width="5.7109375" style="190" customWidth="1"/>
    <col min="11528" max="11528" width="11.140625" style="190" customWidth="1"/>
    <col min="11529" max="11529" width="11" style="190" customWidth="1"/>
    <col min="11530" max="11774" width="9.140625" style="190"/>
    <col min="11775" max="11775" width="3.42578125" style="190" customWidth="1"/>
    <col min="11776" max="11776" width="3.7109375" style="190" customWidth="1"/>
    <col min="11777" max="11777" width="21" style="190" customWidth="1"/>
    <col min="11778" max="11778" width="10.85546875" style="190" customWidth="1"/>
    <col min="11779" max="11779" width="10.140625" style="190" customWidth="1"/>
    <col min="11780" max="11780" width="10.5703125" style="190" customWidth="1"/>
    <col min="11781" max="11781" width="12" style="190" customWidth="1"/>
    <col min="11782" max="11782" width="10.28515625" style="190" customWidth="1"/>
    <col min="11783" max="11783" width="5.7109375" style="190" customWidth="1"/>
    <col min="11784" max="11784" width="11.140625" style="190" customWidth="1"/>
    <col min="11785" max="11785" width="11" style="190" customWidth="1"/>
    <col min="11786" max="12030" width="9.140625" style="190"/>
    <col min="12031" max="12031" width="3.42578125" style="190" customWidth="1"/>
    <col min="12032" max="12032" width="3.7109375" style="190" customWidth="1"/>
    <col min="12033" max="12033" width="21" style="190" customWidth="1"/>
    <col min="12034" max="12034" width="10.85546875" style="190" customWidth="1"/>
    <col min="12035" max="12035" width="10.140625" style="190" customWidth="1"/>
    <col min="12036" max="12036" width="10.5703125" style="190" customWidth="1"/>
    <col min="12037" max="12037" width="12" style="190" customWidth="1"/>
    <col min="12038" max="12038" width="10.28515625" style="190" customWidth="1"/>
    <col min="12039" max="12039" width="5.7109375" style="190" customWidth="1"/>
    <col min="12040" max="12040" width="11.140625" style="190" customWidth="1"/>
    <col min="12041" max="12041" width="11" style="190" customWidth="1"/>
    <col min="12042" max="12286" width="9.140625" style="190"/>
    <col min="12287" max="12287" width="3.42578125" style="190" customWidth="1"/>
    <col min="12288" max="12288" width="3.7109375" style="190" customWidth="1"/>
    <col min="12289" max="12289" width="21" style="190" customWidth="1"/>
    <col min="12290" max="12290" width="10.85546875" style="190" customWidth="1"/>
    <col min="12291" max="12291" width="10.140625" style="190" customWidth="1"/>
    <col min="12292" max="12292" width="10.5703125" style="190" customWidth="1"/>
    <col min="12293" max="12293" width="12" style="190" customWidth="1"/>
    <col min="12294" max="12294" width="10.28515625" style="190" customWidth="1"/>
    <col min="12295" max="12295" width="5.7109375" style="190" customWidth="1"/>
    <col min="12296" max="12296" width="11.140625" style="190" customWidth="1"/>
    <col min="12297" max="12297" width="11" style="190" customWidth="1"/>
    <col min="12298" max="12542" width="9.140625" style="190"/>
    <col min="12543" max="12543" width="3.42578125" style="190" customWidth="1"/>
    <col min="12544" max="12544" width="3.7109375" style="190" customWidth="1"/>
    <col min="12545" max="12545" width="21" style="190" customWidth="1"/>
    <col min="12546" max="12546" width="10.85546875" style="190" customWidth="1"/>
    <col min="12547" max="12547" width="10.140625" style="190" customWidth="1"/>
    <col min="12548" max="12548" width="10.5703125" style="190" customWidth="1"/>
    <col min="12549" max="12549" width="12" style="190" customWidth="1"/>
    <col min="12550" max="12550" width="10.28515625" style="190" customWidth="1"/>
    <col min="12551" max="12551" width="5.7109375" style="190" customWidth="1"/>
    <col min="12552" max="12552" width="11.140625" style="190" customWidth="1"/>
    <col min="12553" max="12553" width="11" style="190" customWidth="1"/>
    <col min="12554" max="12798" width="9.140625" style="190"/>
    <col min="12799" max="12799" width="3.42578125" style="190" customWidth="1"/>
    <col min="12800" max="12800" width="3.7109375" style="190" customWidth="1"/>
    <col min="12801" max="12801" width="21" style="190" customWidth="1"/>
    <col min="12802" max="12802" width="10.85546875" style="190" customWidth="1"/>
    <col min="12803" max="12803" width="10.140625" style="190" customWidth="1"/>
    <col min="12804" max="12804" width="10.5703125" style="190" customWidth="1"/>
    <col min="12805" max="12805" width="12" style="190" customWidth="1"/>
    <col min="12806" max="12806" width="10.28515625" style="190" customWidth="1"/>
    <col min="12807" max="12807" width="5.7109375" style="190" customWidth="1"/>
    <col min="12808" max="12808" width="11.140625" style="190" customWidth="1"/>
    <col min="12809" max="12809" width="11" style="190" customWidth="1"/>
    <col min="12810" max="13054" width="9.140625" style="190"/>
    <col min="13055" max="13055" width="3.42578125" style="190" customWidth="1"/>
    <col min="13056" max="13056" width="3.7109375" style="190" customWidth="1"/>
    <col min="13057" max="13057" width="21" style="190" customWidth="1"/>
    <col min="13058" max="13058" width="10.85546875" style="190" customWidth="1"/>
    <col min="13059" max="13059" width="10.140625" style="190" customWidth="1"/>
    <col min="13060" max="13060" width="10.5703125" style="190" customWidth="1"/>
    <col min="13061" max="13061" width="12" style="190" customWidth="1"/>
    <col min="13062" max="13062" width="10.28515625" style="190" customWidth="1"/>
    <col min="13063" max="13063" width="5.7109375" style="190" customWidth="1"/>
    <col min="13064" max="13064" width="11.140625" style="190" customWidth="1"/>
    <col min="13065" max="13065" width="11" style="190" customWidth="1"/>
    <col min="13066" max="13310" width="9.140625" style="190"/>
    <col min="13311" max="13311" width="3.42578125" style="190" customWidth="1"/>
    <col min="13312" max="13312" width="3.7109375" style="190" customWidth="1"/>
    <col min="13313" max="13313" width="21" style="190" customWidth="1"/>
    <col min="13314" max="13314" width="10.85546875" style="190" customWidth="1"/>
    <col min="13315" max="13315" width="10.140625" style="190" customWidth="1"/>
    <col min="13316" max="13316" width="10.5703125" style="190" customWidth="1"/>
    <col min="13317" max="13317" width="12" style="190" customWidth="1"/>
    <col min="13318" max="13318" width="10.28515625" style="190" customWidth="1"/>
    <col min="13319" max="13319" width="5.7109375" style="190" customWidth="1"/>
    <col min="13320" max="13320" width="11.140625" style="190" customWidth="1"/>
    <col min="13321" max="13321" width="11" style="190" customWidth="1"/>
    <col min="13322" max="13566" width="9.140625" style="190"/>
    <col min="13567" max="13567" width="3.42578125" style="190" customWidth="1"/>
    <col min="13568" max="13568" width="3.7109375" style="190" customWidth="1"/>
    <col min="13569" max="13569" width="21" style="190" customWidth="1"/>
    <col min="13570" max="13570" width="10.85546875" style="190" customWidth="1"/>
    <col min="13571" max="13571" width="10.140625" style="190" customWidth="1"/>
    <col min="13572" max="13572" width="10.5703125" style="190" customWidth="1"/>
    <col min="13573" max="13573" width="12" style="190" customWidth="1"/>
    <col min="13574" max="13574" width="10.28515625" style="190" customWidth="1"/>
    <col min="13575" max="13575" width="5.7109375" style="190" customWidth="1"/>
    <col min="13576" max="13576" width="11.140625" style="190" customWidth="1"/>
    <col min="13577" max="13577" width="11" style="190" customWidth="1"/>
    <col min="13578" max="13822" width="9.140625" style="190"/>
    <col min="13823" max="13823" width="3.42578125" style="190" customWidth="1"/>
    <col min="13824" max="13824" width="3.7109375" style="190" customWidth="1"/>
    <col min="13825" max="13825" width="21" style="190" customWidth="1"/>
    <col min="13826" max="13826" width="10.85546875" style="190" customWidth="1"/>
    <col min="13827" max="13827" width="10.140625" style="190" customWidth="1"/>
    <col min="13828" max="13828" width="10.5703125" style="190" customWidth="1"/>
    <col min="13829" max="13829" width="12" style="190" customWidth="1"/>
    <col min="13830" max="13830" width="10.28515625" style="190" customWidth="1"/>
    <col min="13831" max="13831" width="5.7109375" style="190" customWidth="1"/>
    <col min="13832" max="13832" width="11.140625" style="190" customWidth="1"/>
    <col min="13833" max="13833" width="11" style="190" customWidth="1"/>
    <col min="13834" max="14078" width="9.140625" style="190"/>
    <col min="14079" max="14079" width="3.42578125" style="190" customWidth="1"/>
    <col min="14080" max="14080" width="3.7109375" style="190" customWidth="1"/>
    <col min="14081" max="14081" width="21" style="190" customWidth="1"/>
    <col min="14082" max="14082" width="10.85546875" style="190" customWidth="1"/>
    <col min="14083" max="14083" width="10.140625" style="190" customWidth="1"/>
    <col min="14084" max="14084" width="10.5703125" style="190" customWidth="1"/>
    <col min="14085" max="14085" width="12" style="190" customWidth="1"/>
    <col min="14086" max="14086" width="10.28515625" style="190" customWidth="1"/>
    <col min="14087" max="14087" width="5.7109375" style="190" customWidth="1"/>
    <col min="14088" max="14088" width="11.140625" style="190" customWidth="1"/>
    <col min="14089" max="14089" width="11" style="190" customWidth="1"/>
    <col min="14090" max="14334" width="9.140625" style="190"/>
    <col min="14335" max="14335" width="3.42578125" style="190" customWidth="1"/>
    <col min="14336" max="14336" width="3.7109375" style="190" customWidth="1"/>
    <col min="14337" max="14337" width="21" style="190" customWidth="1"/>
    <col min="14338" max="14338" width="10.85546875" style="190" customWidth="1"/>
    <col min="14339" max="14339" width="10.140625" style="190" customWidth="1"/>
    <col min="14340" max="14340" width="10.5703125" style="190" customWidth="1"/>
    <col min="14341" max="14341" width="12" style="190" customWidth="1"/>
    <col min="14342" max="14342" width="10.28515625" style="190" customWidth="1"/>
    <col min="14343" max="14343" width="5.7109375" style="190" customWidth="1"/>
    <col min="14344" max="14344" width="11.140625" style="190" customWidth="1"/>
    <col min="14345" max="14345" width="11" style="190" customWidth="1"/>
    <col min="14346" max="14590" width="9.140625" style="190"/>
    <col min="14591" max="14591" width="3.42578125" style="190" customWidth="1"/>
    <col min="14592" max="14592" width="3.7109375" style="190" customWidth="1"/>
    <col min="14593" max="14593" width="21" style="190" customWidth="1"/>
    <col min="14594" max="14594" width="10.85546875" style="190" customWidth="1"/>
    <col min="14595" max="14595" width="10.140625" style="190" customWidth="1"/>
    <col min="14596" max="14596" width="10.5703125" style="190" customWidth="1"/>
    <col min="14597" max="14597" width="12" style="190" customWidth="1"/>
    <col min="14598" max="14598" width="10.28515625" style="190" customWidth="1"/>
    <col min="14599" max="14599" width="5.7109375" style="190" customWidth="1"/>
    <col min="14600" max="14600" width="11.140625" style="190" customWidth="1"/>
    <col min="14601" max="14601" width="11" style="190" customWidth="1"/>
    <col min="14602" max="14846" width="9.140625" style="190"/>
    <col min="14847" max="14847" width="3.42578125" style="190" customWidth="1"/>
    <col min="14848" max="14848" width="3.7109375" style="190" customWidth="1"/>
    <col min="14849" max="14849" width="21" style="190" customWidth="1"/>
    <col min="14850" max="14850" width="10.85546875" style="190" customWidth="1"/>
    <col min="14851" max="14851" width="10.140625" style="190" customWidth="1"/>
    <col min="14852" max="14852" width="10.5703125" style="190" customWidth="1"/>
    <col min="14853" max="14853" width="12" style="190" customWidth="1"/>
    <col min="14854" max="14854" width="10.28515625" style="190" customWidth="1"/>
    <col min="14855" max="14855" width="5.7109375" style="190" customWidth="1"/>
    <col min="14856" max="14856" width="11.140625" style="190" customWidth="1"/>
    <col min="14857" max="14857" width="11" style="190" customWidth="1"/>
    <col min="14858" max="15102" width="9.140625" style="190"/>
    <col min="15103" max="15103" width="3.42578125" style="190" customWidth="1"/>
    <col min="15104" max="15104" width="3.7109375" style="190" customWidth="1"/>
    <col min="15105" max="15105" width="21" style="190" customWidth="1"/>
    <col min="15106" max="15106" width="10.85546875" style="190" customWidth="1"/>
    <col min="15107" max="15107" width="10.140625" style="190" customWidth="1"/>
    <col min="15108" max="15108" width="10.5703125" style="190" customWidth="1"/>
    <col min="15109" max="15109" width="12" style="190" customWidth="1"/>
    <col min="15110" max="15110" width="10.28515625" style="190" customWidth="1"/>
    <col min="15111" max="15111" width="5.7109375" style="190" customWidth="1"/>
    <col min="15112" max="15112" width="11.140625" style="190" customWidth="1"/>
    <col min="15113" max="15113" width="11" style="190" customWidth="1"/>
    <col min="15114" max="15358" width="9.140625" style="190"/>
    <col min="15359" max="15359" width="3.42578125" style="190" customWidth="1"/>
    <col min="15360" max="15360" width="3.7109375" style="190" customWidth="1"/>
    <col min="15361" max="15361" width="21" style="190" customWidth="1"/>
    <col min="15362" max="15362" width="10.85546875" style="190" customWidth="1"/>
    <col min="15363" max="15363" width="10.140625" style="190" customWidth="1"/>
    <col min="15364" max="15364" width="10.5703125" style="190" customWidth="1"/>
    <col min="15365" max="15365" width="12" style="190" customWidth="1"/>
    <col min="15366" max="15366" width="10.28515625" style="190" customWidth="1"/>
    <col min="15367" max="15367" width="5.7109375" style="190" customWidth="1"/>
    <col min="15368" max="15368" width="11.140625" style="190" customWidth="1"/>
    <col min="15369" max="15369" width="11" style="190" customWidth="1"/>
    <col min="15370" max="15614" width="9.140625" style="190"/>
    <col min="15615" max="15615" width="3.42578125" style="190" customWidth="1"/>
    <col min="15616" max="15616" width="3.7109375" style="190" customWidth="1"/>
    <col min="15617" max="15617" width="21" style="190" customWidth="1"/>
    <col min="15618" max="15618" width="10.85546875" style="190" customWidth="1"/>
    <col min="15619" max="15619" width="10.140625" style="190" customWidth="1"/>
    <col min="15620" max="15620" width="10.5703125" style="190" customWidth="1"/>
    <col min="15621" max="15621" width="12" style="190" customWidth="1"/>
    <col min="15622" max="15622" width="10.28515625" style="190" customWidth="1"/>
    <col min="15623" max="15623" width="5.7109375" style="190" customWidth="1"/>
    <col min="15624" max="15624" width="11.140625" style="190" customWidth="1"/>
    <col min="15625" max="15625" width="11" style="190" customWidth="1"/>
    <col min="15626" max="15870" width="9.140625" style="190"/>
    <col min="15871" max="15871" width="3.42578125" style="190" customWidth="1"/>
    <col min="15872" max="15872" width="3.7109375" style="190" customWidth="1"/>
    <col min="15873" max="15873" width="21" style="190" customWidth="1"/>
    <col min="15874" max="15874" width="10.85546875" style="190" customWidth="1"/>
    <col min="15875" max="15875" width="10.140625" style="190" customWidth="1"/>
    <col min="15876" max="15876" width="10.5703125" style="190" customWidth="1"/>
    <col min="15877" max="15877" width="12" style="190" customWidth="1"/>
    <col min="15878" max="15878" width="10.28515625" style="190" customWidth="1"/>
    <col min="15879" max="15879" width="5.7109375" style="190" customWidth="1"/>
    <col min="15880" max="15880" width="11.140625" style="190" customWidth="1"/>
    <col min="15881" max="15881" width="11" style="190" customWidth="1"/>
    <col min="15882" max="16126" width="9.140625" style="190"/>
    <col min="16127" max="16127" width="3.42578125" style="190" customWidth="1"/>
    <col min="16128" max="16128" width="3.7109375" style="190" customWidth="1"/>
    <col min="16129" max="16129" width="21" style="190" customWidth="1"/>
    <col min="16130" max="16130" width="10.85546875" style="190" customWidth="1"/>
    <col min="16131" max="16131" width="10.140625" style="190" customWidth="1"/>
    <col min="16132" max="16132" width="10.5703125" style="190" customWidth="1"/>
    <col min="16133" max="16133" width="12" style="190" customWidth="1"/>
    <col min="16134" max="16134" width="10.28515625" style="190" customWidth="1"/>
    <col min="16135" max="16135" width="5.7109375" style="190" customWidth="1"/>
    <col min="16136" max="16136" width="11.140625" style="190" customWidth="1"/>
    <col min="16137" max="16137" width="11" style="190" customWidth="1"/>
    <col min="16138" max="16384" width="9.140625" style="190"/>
  </cols>
  <sheetData>
    <row r="1" spans="3:9" ht="18.75" x14ac:dyDescent="0.3">
      <c r="C1" s="397" t="s">
        <v>457</v>
      </c>
      <c r="D1" s="397"/>
    </row>
    <row r="2" spans="3:9" s="195" customFormat="1" ht="14.25" customHeight="1" x14ac:dyDescent="0.25">
      <c r="C2" s="398" t="s">
        <v>437</v>
      </c>
      <c r="D2" s="398"/>
      <c r="E2" s="399"/>
      <c r="F2" s="399"/>
      <c r="G2" s="399"/>
      <c r="H2" s="399"/>
      <c r="I2" s="317"/>
    </row>
    <row r="3" spans="3:9" s="195" customFormat="1" ht="14.25" customHeight="1" x14ac:dyDescent="0.25">
      <c r="C3" s="398" t="s">
        <v>438</v>
      </c>
      <c r="D3" s="398"/>
      <c r="E3" s="399"/>
      <c r="F3" s="399"/>
      <c r="G3" s="399"/>
      <c r="H3" s="399"/>
      <c r="I3" s="317"/>
    </row>
    <row r="4" spans="3:9" s="195" customFormat="1" ht="14.25" customHeight="1" x14ac:dyDescent="0.25">
      <c r="C4" s="400" t="s">
        <v>468</v>
      </c>
      <c r="D4" s="400"/>
      <c r="E4" s="336"/>
      <c r="F4" s="336"/>
      <c r="G4" s="336"/>
      <c r="H4" s="336"/>
      <c r="I4" s="318"/>
    </row>
    <row r="5" spans="3:9" s="195" customFormat="1" x14ac:dyDescent="0.25">
      <c r="C5" s="401" t="s">
        <v>439</v>
      </c>
      <c r="D5" s="869"/>
      <c r="E5" s="403">
        <v>300000</v>
      </c>
      <c r="F5" s="336"/>
      <c r="G5" s="336"/>
      <c r="H5" s="336"/>
      <c r="I5" s="318"/>
    </row>
    <row r="6" spans="3:9" s="195" customFormat="1" x14ac:dyDescent="0.25">
      <c r="C6" s="404" t="s">
        <v>440</v>
      </c>
      <c r="D6" s="870"/>
      <c r="E6" s="406">
        <v>80000</v>
      </c>
      <c r="F6" s="336"/>
      <c r="G6" s="336"/>
      <c r="H6" s="336"/>
      <c r="I6" s="318"/>
    </row>
    <row r="7" spans="3:9" s="195" customFormat="1" x14ac:dyDescent="0.25">
      <c r="C7" s="404" t="s">
        <v>441</v>
      </c>
      <c r="D7" s="870"/>
      <c r="E7" s="407">
        <v>75000</v>
      </c>
      <c r="F7" s="336"/>
      <c r="G7" s="336"/>
      <c r="H7" s="336"/>
      <c r="I7" s="318"/>
    </row>
    <row r="8" spans="3:9" s="195" customFormat="1" x14ac:dyDescent="0.25">
      <c r="C8" s="404" t="s">
        <v>442</v>
      </c>
      <c r="D8" s="870"/>
      <c r="E8" s="408"/>
      <c r="F8" s="336"/>
      <c r="G8" s="336"/>
      <c r="H8" s="336"/>
      <c r="I8" s="318"/>
    </row>
    <row r="9" spans="3:9" s="195" customFormat="1" x14ac:dyDescent="0.25">
      <c r="C9" s="409" t="s">
        <v>443</v>
      </c>
      <c r="D9" s="871"/>
      <c r="E9" s="411">
        <f>+E5-E6-E7</f>
        <v>145000</v>
      </c>
      <c r="F9" s="336"/>
      <c r="G9" s="336"/>
      <c r="H9" s="336"/>
      <c r="I9" s="318"/>
    </row>
    <row r="10" spans="3:9" s="195" customFormat="1" ht="16.5" customHeight="1" x14ac:dyDescent="0.25">
      <c r="C10" s="412" t="s">
        <v>491</v>
      </c>
      <c r="D10" s="412"/>
      <c r="E10" s="336"/>
      <c r="F10" s="336"/>
      <c r="G10" s="336"/>
      <c r="H10" s="336"/>
      <c r="I10" s="318"/>
    </row>
    <row r="11" spans="3:9" s="195" customFormat="1" ht="12.75" customHeight="1" x14ac:dyDescent="0.25">
      <c r="C11" s="412" t="s">
        <v>444</v>
      </c>
      <c r="D11" s="412"/>
      <c r="E11" s="336"/>
      <c r="F11" s="336"/>
      <c r="G11" s="336"/>
      <c r="H11" s="336"/>
      <c r="I11" s="318"/>
    </row>
    <row r="12" spans="3:9" s="195" customFormat="1" ht="4.5" customHeight="1" x14ac:dyDescent="0.25">
      <c r="C12" s="413"/>
      <c r="D12" s="413"/>
      <c r="E12" s="336"/>
      <c r="F12" s="336"/>
      <c r="G12" s="336"/>
      <c r="H12" s="336"/>
      <c r="I12" s="318"/>
    </row>
    <row r="13" spans="3:9" s="195" customFormat="1" x14ac:dyDescent="0.25">
      <c r="C13" s="401" t="s">
        <v>445</v>
      </c>
      <c r="D13" s="869"/>
      <c r="E13" s="403">
        <f>SUM(E6)</f>
        <v>80000</v>
      </c>
      <c r="F13" s="336"/>
      <c r="G13" s="336"/>
      <c r="H13" s="336"/>
      <c r="I13" s="318"/>
    </row>
    <row r="14" spans="3:9" s="195" customFormat="1" x14ac:dyDescent="0.25">
      <c r="C14" s="404" t="s">
        <v>446</v>
      </c>
      <c r="D14" s="878"/>
      <c r="E14" s="414">
        <v>0.25</v>
      </c>
      <c r="F14" s="336"/>
      <c r="G14" s="336"/>
      <c r="H14" s="336"/>
      <c r="I14" s="318"/>
    </row>
    <row r="15" spans="3:9" s="195" customFormat="1" x14ac:dyDescent="0.25">
      <c r="C15" s="877"/>
      <c r="D15" s="872"/>
      <c r="E15" s="415">
        <f>+E14*E13</f>
        <v>20000</v>
      </c>
      <c r="F15" s="336"/>
      <c r="G15" s="336"/>
      <c r="H15" s="336"/>
      <c r="I15" s="318"/>
    </row>
    <row r="16" spans="3:9" s="195" customFormat="1" ht="6.6" customHeight="1" x14ac:dyDescent="0.25">
      <c r="C16" s="413"/>
      <c r="D16" s="413"/>
      <c r="E16" s="336"/>
      <c r="F16" s="336"/>
      <c r="G16" s="336"/>
      <c r="H16" s="336"/>
      <c r="I16" s="318"/>
    </row>
    <row r="17" spans="3:9" s="195" customFormat="1" x14ac:dyDescent="0.25">
      <c r="C17" s="416" t="s">
        <v>461</v>
      </c>
      <c r="D17" s="416"/>
      <c r="E17" s="336"/>
      <c r="F17" s="336"/>
      <c r="G17" s="336"/>
      <c r="H17" s="336"/>
      <c r="I17" s="318"/>
    </row>
    <row r="18" spans="3:9" s="195" customFormat="1" x14ac:dyDescent="0.25">
      <c r="C18" s="416" t="s">
        <v>447</v>
      </c>
      <c r="D18" s="416"/>
      <c r="E18" s="336"/>
      <c r="F18" s="336"/>
      <c r="G18" s="336"/>
      <c r="H18" s="336"/>
      <c r="I18" s="318"/>
    </row>
    <row r="19" spans="3:9" s="195" customFormat="1" x14ac:dyDescent="0.25">
      <c r="C19" s="416" t="s">
        <v>448</v>
      </c>
      <c r="D19" s="416"/>
      <c r="E19" s="336"/>
      <c r="F19" s="336"/>
      <c r="G19" s="336"/>
      <c r="H19" s="336"/>
      <c r="I19" s="318"/>
    </row>
    <row r="20" spans="3:9" s="195" customFormat="1" ht="17.45" customHeight="1" x14ac:dyDescent="0.25">
      <c r="C20" s="401"/>
      <c r="D20" s="869"/>
      <c r="E20" s="402"/>
      <c r="F20" s="551" t="s">
        <v>185</v>
      </c>
      <c r="G20" s="441" t="s">
        <v>469</v>
      </c>
      <c r="H20" s="336"/>
      <c r="I20" s="318"/>
    </row>
    <row r="21" spans="3:9" s="195" customFormat="1" ht="15.95" customHeight="1" x14ac:dyDescent="0.25">
      <c r="C21" s="401" t="s">
        <v>439</v>
      </c>
      <c r="D21" s="869"/>
      <c r="E21" s="402"/>
      <c r="F21" s="417">
        <v>300000</v>
      </c>
      <c r="G21" s="403">
        <v>100000</v>
      </c>
      <c r="H21" s="336"/>
      <c r="I21" s="318"/>
    </row>
    <row r="22" spans="3:9" s="195" customFormat="1" ht="15.95" customHeight="1" x14ac:dyDescent="0.25">
      <c r="C22" s="404" t="s">
        <v>440</v>
      </c>
      <c r="D22" s="870"/>
      <c r="E22" s="405"/>
      <c r="F22" s="418">
        <v>100000</v>
      </c>
      <c r="G22" s="419"/>
      <c r="H22" s="336"/>
      <c r="I22" s="318"/>
    </row>
    <row r="23" spans="3:9" s="195" customFormat="1" ht="15.95" customHeight="1" x14ac:dyDescent="0.25">
      <c r="C23" s="404" t="s">
        <v>441</v>
      </c>
      <c r="D23" s="870"/>
      <c r="E23" s="405"/>
      <c r="F23" s="420">
        <v>75000</v>
      </c>
      <c r="G23" s="407">
        <v>60000</v>
      </c>
      <c r="H23" s="336"/>
      <c r="I23" s="318"/>
    </row>
    <row r="24" spans="3:9" s="195" customFormat="1" ht="15.95" customHeight="1" x14ac:dyDescent="0.25">
      <c r="C24" s="421" t="s">
        <v>442</v>
      </c>
      <c r="D24" s="873"/>
      <c r="E24" s="405"/>
      <c r="F24" s="422"/>
      <c r="G24" s="408"/>
      <c r="H24" s="336"/>
      <c r="I24" s="318"/>
    </row>
    <row r="25" spans="3:9" s="195" customFormat="1" ht="15.95" customHeight="1" x14ac:dyDescent="0.25">
      <c r="C25" s="423" t="s">
        <v>443</v>
      </c>
      <c r="D25" s="874"/>
      <c r="E25" s="405"/>
      <c r="F25" s="424">
        <f>+F21-F22-F23</f>
        <v>125000</v>
      </c>
      <c r="G25" s="425">
        <v>40000</v>
      </c>
      <c r="H25" s="336"/>
      <c r="I25" s="318"/>
    </row>
    <row r="26" spans="3:9" s="195" customFormat="1" ht="15.95" customHeight="1" x14ac:dyDescent="0.25">
      <c r="C26" s="421" t="s">
        <v>449</v>
      </c>
      <c r="D26" s="873"/>
      <c r="E26" s="405"/>
      <c r="F26" s="420">
        <v>-25000</v>
      </c>
      <c r="G26" s="407">
        <v>0</v>
      </c>
      <c r="H26" s="336"/>
      <c r="I26" s="318"/>
    </row>
    <row r="27" spans="3:9" s="195" customFormat="1" ht="15.95" customHeight="1" x14ac:dyDescent="0.25">
      <c r="C27" s="421" t="s">
        <v>450</v>
      </c>
      <c r="D27" s="873"/>
      <c r="E27" s="405"/>
      <c r="F27" s="422">
        <f>+F26+F25</f>
        <v>100000</v>
      </c>
      <c r="G27" s="408">
        <f>+G26+G25</f>
        <v>40000</v>
      </c>
      <c r="H27" s="336"/>
      <c r="I27" s="318"/>
    </row>
    <row r="28" spans="3:9" s="195" customFormat="1" ht="15.95" customHeight="1" x14ac:dyDescent="0.25">
      <c r="C28" s="421" t="s">
        <v>607</v>
      </c>
      <c r="D28" s="873"/>
      <c r="E28" s="405"/>
      <c r="F28" s="426">
        <v>0.92349999999999999</v>
      </c>
      <c r="G28" s="427">
        <v>0.92349999999999999</v>
      </c>
      <c r="H28" s="336"/>
      <c r="I28" s="318"/>
    </row>
    <row r="29" spans="3:9" s="195" customFormat="1" ht="15.95" customHeight="1" thickBot="1" x14ac:dyDescent="0.3">
      <c r="C29" s="428" t="s">
        <v>451</v>
      </c>
      <c r="D29" s="875"/>
      <c r="E29" s="405"/>
      <c r="F29" s="867">
        <f>+F28*F27</f>
        <v>92350</v>
      </c>
      <c r="G29" s="868">
        <f>+G28*G27</f>
        <v>36940</v>
      </c>
      <c r="H29" s="336"/>
      <c r="I29" s="318"/>
    </row>
    <row r="30" spans="3:9" s="195" customFormat="1" ht="15.95" customHeight="1" x14ac:dyDescent="0.25">
      <c r="C30" s="880" t="s">
        <v>606</v>
      </c>
      <c r="D30" s="429">
        <f>+F29</f>
        <v>92350</v>
      </c>
      <c r="E30" s="881">
        <v>0.153</v>
      </c>
      <c r="F30" s="882">
        <f>+E30*D30</f>
        <v>14129.55</v>
      </c>
      <c r="G30" s="883"/>
      <c r="H30" s="336"/>
      <c r="I30" s="318"/>
    </row>
    <row r="31" spans="3:9" s="195" customFormat="1" ht="15.95" customHeight="1" thickBot="1" x14ac:dyDescent="0.3">
      <c r="C31" s="880" t="s">
        <v>605</v>
      </c>
      <c r="D31" s="429">
        <v>0</v>
      </c>
      <c r="E31" s="881">
        <v>2.9000000000000001E-2</v>
      </c>
      <c r="F31" s="884">
        <f>+E31*D31</f>
        <v>0</v>
      </c>
      <c r="G31" s="885"/>
      <c r="H31" s="336"/>
      <c r="I31" s="318"/>
    </row>
    <row r="32" spans="3:9" s="195" customFormat="1" ht="15.95" customHeight="1" x14ac:dyDescent="0.25">
      <c r="C32" s="404" t="s">
        <v>452</v>
      </c>
      <c r="D32" s="870"/>
      <c r="E32" s="405"/>
      <c r="F32" s="422">
        <f>SUM(F30:F31)</f>
        <v>14129.55</v>
      </c>
      <c r="G32" s="408">
        <f>+G29*E30</f>
        <v>5651.82</v>
      </c>
      <c r="H32" s="336"/>
      <c r="I32" s="318"/>
    </row>
    <row r="33" spans="3:9" s="195" customFormat="1" ht="15.95" customHeight="1" x14ac:dyDescent="0.25">
      <c r="C33" s="404" t="s">
        <v>453</v>
      </c>
      <c r="D33" s="870"/>
      <c r="E33" s="405"/>
      <c r="F33" s="879">
        <v>0.5</v>
      </c>
      <c r="G33" s="430">
        <v>0.5</v>
      </c>
      <c r="H33" s="336"/>
      <c r="I33" s="318"/>
    </row>
    <row r="34" spans="3:9" s="195" customFormat="1" ht="15.95" customHeight="1" x14ac:dyDescent="0.25">
      <c r="C34" s="404" t="s">
        <v>454</v>
      </c>
      <c r="D34" s="870"/>
      <c r="E34" s="405"/>
      <c r="F34" s="422">
        <f>+F33*F32</f>
        <v>7064.7749999999996</v>
      </c>
      <c r="G34" s="408">
        <f>+G33*G32</f>
        <v>2825.91</v>
      </c>
      <c r="H34" s="336"/>
      <c r="I34" s="318"/>
    </row>
    <row r="35" spans="3:9" s="195" customFormat="1" ht="15.95" customHeight="1" x14ac:dyDescent="0.25">
      <c r="C35" s="404" t="s">
        <v>450</v>
      </c>
      <c r="D35" s="870"/>
      <c r="E35" s="405"/>
      <c r="F35" s="431">
        <f>+F27</f>
        <v>100000</v>
      </c>
      <c r="G35" s="432">
        <f>+G27</f>
        <v>40000</v>
      </c>
      <c r="H35" s="336"/>
      <c r="I35" s="318"/>
    </row>
    <row r="36" spans="3:9" s="195" customFormat="1" ht="15.95" customHeight="1" x14ac:dyDescent="0.25">
      <c r="C36" s="404" t="s">
        <v>455</v>
      </c>
      <c r="D36" s="870"/>
      <c r="E36" s="405"/>
      <c r="F36" s="417">
        <f>+F35-F34</f>
        <v>92935.225000000006</v>
      </c>
      <c r="G36" s="403">
        <f>+G35-G34</f>
        <v>37174.089999999997</v>
      </c>
      <c r="H36" s="336"/>
      <c r="I36" s="318"/>
    </row>
    <row r="37" spans="3:9" s="195" customFormat="1" ht="15.95" customHeight="1" x14ac:dyDescent="0.25">
      <c r="C37" s="404" t="s">
        <v>456</v>
      </c>
      <c r="D37" s="870"/>
      <c r="E37" s="405"/>
      <c r="F37" s="433">
        <v>0.2</v>
      </c>
      <c r="G37" s="414">
        <v>0.2</v>
      </c>
      <c r="H37" s="336"/>
      <c r="I37" s="318"/>
    </row>
    <row r="38" spans="3:9" s="195" customFormat="1" ht="15.95" customHeight="1" x14ac:dyDescent="0.25">
      <c r="C38" s="434" t="s">
        <v>608</v>
      </c>
      <c r="D38" s="876"/>
      <c r="E38" s="410"/>
      <c r="F38" s="435">
        <f>+F37*F36</f>
        <v>18587.045000000002</v>
      </c>
      <c r="G38" s="436">
        <f>+G37*G36</f>
        <v>7434.8179999999993</v>
      </c>
      <c r="H38" s="336"/>
      <c r="I38" s="318"/>
    </row>
    <row r="39" spans="3:9" s="195" customFormat="1" ht="15.95" customHeight="1" x14ac:dyDescent="0.25">
      <c r="C39" s="439" t="s">
        <v>487</v>
      </c>
      <c r="D39" s="439"/>
      <c r="E39" s="399"/>
      <c r="F39" s="438"/>
      <c r="G39" s="886">
        <v>18000</v>
      </c>
      <c r="H39" s="336"/>
      <c r="I39" s="318"/>
    </row>
    <row r="40" spans="3:9" s="195" customFormat="1" ht="15.95" customHeight="1" thickBot="1" x14ac:dyDescent="0.3">
      <c r="C40" s="439" t="s">
        <v>488</v>
      </c>
      <c r="D40" s="439"/>
      <c r="E40" s="399"/>
      <c r="F40" s="438"/>
      <c r="G40" s="442">
        <v>6000</v>
      </c>
      <c r="H40" s="336"/>
      <c r="I40" s="318"/>
    </row>
    <row r="41" spans="3:9" s="195" customFormat="1" ht="15.95" customHeight="1" thickBot="1" x14ac:dyDescent="0.3">
      <c r="C41" s="439" t="s">
        <v>489</v>
      </c>
      <c r="D41" s="439"/>
      <c r="E41" s="399"/>
      <c r="F41" s="438"/>
      <c r="G41" s="550">
        <f>SUM(G38:G40)</f>
        <v>31434.817999999999</v>
      </c>
      <c r="H41" s="336"/>
      <c r="I41" s="318"/>
    </row>
    <row r="42" spans="3:9" s="195" customFormat="1" ht="12.75" customHeight="1" x14ac:dyDescent="0.25">
      <c r="C42" s="890" t="s">
        <v>470</v>
      </c>
      <c r="D42" s="437"/>
      <c r="E42" s="399"/>
      <c r="F42" s="438"/>
      <c r="G42" s="438"/>
      <c r="H42" s="336"/>
      <c r="I42" s="318"/>
    </row>
    <row r="43" spans="3:9" s="195" customFormat="1" ht="12.75" customHeight="1" x14ac:dyDescent="0.25">
      <c r="C43" s="889" t="s">
        <v>459</v>
      </c>
      <c r="D43" s="437"/>
      <c r="E43" s="399"/>
      <c r="F43" s="438"/>
      <c r="G43" s="438"/>
      <c r="H43" s="336"/>
      <c r="I43" s="318"/>
    </row>
    <row r="44" spans="3:9" s="195" customFormat="1" ht="12.75" customHeight="1" x14ac:dyDescent="0.25">
      <c r="C44" s="437" t="s">
        <v>609</v>
      </c>
      <c r="D44" s="439"/>
      <c r="E44" s="399"/>
      <c r="F44" s="438"/>
      <c r="G44" s="438"/>
      <c r="H44" s="336"/>
      <c r="I44" s="318"/>
    </row>
    <row r="45" spans="3:9" s="195" customFormat="1" ht="13.5" customHeight="1" x14ac:dyDescent="0.25">
      <c r="C45" s="400" t="s">
        <v>458</v>
      </c>
      <c r="D45" s="400"/>
      <c r="E45" s="336"/>
      <c r="F45" s="336"/>
      <c r="G45" s="336"/>
      <c r="H45" s="336"/>
      <c r="I45" s="318"/>
    </row>
    <row r="46" spans="3:9" s="195" customFormat="1" ht="13.5" customHeight="1" x14ac:dyDescent="0.25">
      <c r="C46" s="887" t="s">
        <v>490</v>
      </c>
      <c r="D46" s="412"/>
      <c r="E46" s="336"/>
      <c r="F46" s="336"/>
      <c r="G46" s="336"/>
      <c r="H46" s="336"/>
      <c r="I46" s="318"/>
    </row>
    <row r="47" spans="3:9" s="195" customFormat="1" ht="13.5" customHeight="1" x14ac:dyDescent="0.25">
      <c r="C47" s="412" t="s">
        <v>460</v>
      </c>
      <c r="D47" s="412"/>
      <c r="E47" s="336"/>
      <c r="F47" s="336"/>
      <c r="G47" s="336"/>
      <c r="H47" s="336"/>
      <c r="I47" s="318"/>
    </row>
    <row r="48" spans="3:9" s="195" customFormat="1" x14ac:dyDescent="0.25">
      <c r="C48" s="888" t="s">
        <v>610</v>
      </c>
      <c r="D48" s="413"/>
      <c r="E48" s="336"/>
      <c r="F48" s="336"/>
      <c r="G48" s="336"/>
      <c r="H48" s="336"/>
      <c r="I48" s="318"/>
    </row>
    <row r="49" spans="3:9" s="195" customFormat="1" x14ac:dyDescent="0.25">
      <c r="C49" s="413"/>
      <c r="D49" s="413"/>
      <c r="E49" s="336"/>
      <c r="F49" s="336"/>
      <c r="G49" s="336"/>
      <c r="H49" s="336"/>
      <c r="I49" s="318"/>
    </row>
    <row r="50" spans="3:9" s="195" customFormat="1" x14ac:dyDescent="0.25">
      <c r="C50" s="413"/>
      <c r="D50" s="413"/>
      <c r="E50" s="336"/>
      <c r="F50" s="336"/>
      <c r="G50" s="336"/>
      <c r="H50" s="336"/>
      <c r="I50" s="318"/>
    </row>
    <row r="51" spans="3:9" s="195" customFormat="1" x14ac:dyDescent="0.25">
      <c r="C51" s="413"/>
      <c r="D51" s="413"/>
      <c r="E51" s="336"/>
      <c r="F51" s="336"/>
      <c r="G51" s="336"/>
      <c r="H51" s="336"/>
      <c r="I51" s="318"/>
    </row>
    <row r="52" spans="3:9" s="195" customFormat="1" x14ac:dyDescent="0.25">
      <c r="C52" s="413"/>
      <c r="D52" s="413"/>
      <c r="E52" s="336"/>
      <c r="F52" s="336"/>
      <c r="G52" s="336"/>
      <c r="H52" s="336"/>
      <c r="I52" s="318"/>
    </row>
    <row r="53" spans="3:9" s="195" customFormat="1" x14ac:dyDescent="0.25">
      <c r="C53" s="413"/>
      <c r="D53" s="413"/>
      <c r="E53" s="336"/>
      <c r="F53" s="336"/>
      <c r="G53" s="336"/>
      <c r="H53" s="336"/>
      <c r="I53" s="318"/>
    </row>
    <row r="54" spans="3:9" s="195" customFormat="1" x14ac:dyDescent="0.25">
      <c r="C54" s="413"/>
      <c r="D54" s="413"/>
      <c r="E54" s="336"/>
      <c r="F54" s="336"/>
      <c r="G54" s="336"/>
      <c r="H54" s="336"/>
      <c r="I54" s="318"/>
    </row>
    <row r="55" spans="3:9" s="195" customFormat="1" x14ac:dyDescent="0.25">
      <c r="C55" s="413"/>
      <c r="D55" s="413"/>
      <c r="E55" s="336"/>
      <c r="F55" s="336"/>
      <c r="G55" s="336"/>
      <c r="H55" s="336"/>
      <c r="I55" s="318"/>
    </row>
    <row r="56" spans="3:9" s="195" customFormat="1" x14ac:dyDescent="0.25">
      <c r="C56" s="413"/>
      <c r="D56" s="413"/>
      <c r="E56" s="336"/>
      <c r="F56" s="336"/>
      <c r="G56" s="336"/>
      <c r="H56" s="336"/>
      <c r="I56" s="318"/>
    </row>
    <row r="57" spans="3:9" s="195" customFormat="1" x14ac:dyDescent="0.25">
      <c r="C57" s="413"/>
      <c r="D57" s="413"/>
      <c r="E57" s="336"/>
      <c r="F57" s="336"/>
      <c r="G57" s="336"/>
      <c r="H57" s="336"/>
      <c r="I57" s="318"/>
    </row>
    <row r="58" spans="3:9" s="195" customFormat="1" x14ac:dyDescent="0.25">
      <c r="C58" s="413"/>
      <c r="D58" s="413"/>
      <c r="E58" s="336"/>
      <c r="F58" s="336"/>
      <c r="G58" s="336"/>
      <c r="H58" s="336"/>
      <c r="I58" s="318"/>
    </row>
    <row r="59" spans="3:9" s="195" customFormat="1" x14ac:dyDescent="0.25">
      <c r="C59" s="413"/>
      <c r="D59" s="413"/>
      <c r="E59" s="336"/>
      <c r="F59" s="336"/>
      <c r="G59" s="336"/>
      <c r="H59" s="336"/>
      <c r="I59" s="318"/>
    </row>
    <row r="60" spans="3:9" s="195" customFormat="1" x14ac:dyDescent="0.25">
      <c r="C60" s="413"/>
      <c r="D60" s="413"/>
      <c r="E60" s="336"/>
      <c r="F60" s="336"/>
      <c r="G60" s="336"/>
      <c r="H60" s="336"/>
      <c r="I60" s="318"/>
    </row>
    <row r="61" spans="3:9" s="195" customFormat="1" x14ac:dyDescent="0.25">
      <c r="C61" s="413"/>
      <c r="D61" s="413"/>
      <c r="E61" s="336"/>
      <c r="F61" s="336"/>
      <c r="G61" s="336"/>
      <c r="H61" s="336"/>
      <c r="I61" s="318"/>
    </row>
    <row r="62" spans="3:9" s="195" customFormat="1" x14ac:dyDescent="0.25">
      <c r="C62" s="413"/>
      <c r="D62" s="413"/>
      <c r="E62" s="336"/>
      <c r="F62" s="336"/>
      <c r="G62" s="336"/>
      <c r="H62" s="336"/>
      <c r="I62" s="318"/>
    </row>
    <row r="63" spans="3:9" s="195" customFormat="1" x14ac:dyDescent="0.25">
      <c r="C63" s="413"/>
      <c r="D63" s="413"/>
      <c r="E63" s="336"/>
      <c r="F63" s="336"/>
      <c r="G63" s="336"/>
      <c r="H63" s="336"/>
      <c r="I63" s="318"/>
    </row>
    <row r="64" spans="3:9" s="195" customFormat="1" x14ac:dyDescent="0.25">
      <c r="C64" s="413"/>
      <c r="D64" s="413"/>
      <c r="E64" s="336"/>
      <c r="F64" s="336"/>
      <c r="G64" s="336"/>
      <c r="H64" s="336"/>
      <c r="I64" s="318"/>
    </row>
    <row r="65" spans="3:9" s="195" customFormat="1" x14ac:dyDescent="0.25">
      <c r="C65" s="413"/>
      <c r="D65" s="413"/>
      <c r="E65" s="336"/>
      <c r="F65" s="336"/>
      <c r="G65" s="336"/>
      <c r="H65" s="336"/>
      <c r="I65" s="318"/>
    </row>
    <row r="66" spans="3:9" s="195" customFormat="1" x14ac:dyDescent="0.25">
      <c r="C66" s="413"/>
      <c r="D66" s="413"/>
      <c r="E66" s="336"/>
      <c r="F66" s="336"/>
      <c r="G66" s="336"/>
      <c r="H66" s="336"/>
      <c r="I66" s="318"/>
    </row>
    <row r="67" spans="3:9" s="195" customFormat="1" x14ac:dyDescent="0.25">
      <c r="C67" s="413"/>
      <c r="D67" s="413"/>
      <c r="E67" s="336"/>
      <c r="F67" s="336"/>
      <c r="G67" s="336"/>
      <c r="H67" s="336"/>
      <c r="I67" s="318"/>
    </row>
    <row r="68" spans="3:9" s="195" customFormat="1" x14ac:dyDescent="0.25">
      <c r="C68" s="413"/>
      <c r="D68" s="413"/>
      <c r="E68" s="336"/>
      <c r="F68" s="336"/>
      <c r="G68" s="336"/>
      <c r="H68" s="336"/>
      <c r="I68" s="318"/>
    </row>
    <row r="69" spans="3:9" s="195" customFormat="1" x14ac:dyDescent="0.25">
      <c r="C69" s="413"/>
      <c r="D69" s="413"/>
      <c r="E69" s="336"/>
      <c r="F69" s="336"/>
      <c r="G69" s="336"/>
      <c r="H69" s="336"/>
      <c r="I69" s="318"/>
    </row>
    <row r="70" spans="3:9" s="195" customFormat="1" x14ac:dyDescent="0.25">
      <c r="C70" s="413"/>
      <c r="D70" s="413"/>
      <c r="E70" s="336"/>
      <c r="F70" s="336"/>
      <c r="G70" s="336"/>
      <c r="H70" s="336"/>
      <c r="I70" s="318"/>
    </row>
    <row r="71" spans="3:9" s="195" customFormat="1" x14ac:dyDescent="0.25">
      <c r="C71" s="413"/>
      <c r="D71" s="413"/>
      <c r="E71" s="336"/>
      <c r="F71" s="336"/>
      <c r="G71" s="336"/>
      <c r="H71" s="336"/>
      <c r="I71" s="318"/>
    </row>
    <row r="72" spans="3:9" s="195" customFormat="1" x14ac:dyDescent="0.25">
      <c r="C72" s="413"/>
      <c r="D72" s="413"/>
      <c r="E72" s="336"/>
      <c r="F72" s="336"/>
      <c r="G72" s="336"/>
      <c r="H72" s="336"/>
      <c r="I72" s="318"/>
    </row>
    <row r="73" spans="3:9" s="195" customFormat="1" x14ac:dyDescent="0.25">
      <c r="C73" s="413"/>
      <c r="D73" s="413"/>
      <c r="E73" s="336"/>
      <c r="F73" s="336"/>
      <c r="G73" s="336"/>
      <c r="H73" s="336"/>
      <c r="I73" s="318"/>
    </row>
    <row r="74" spans="3:9" s="195" customFormat="1" x14ac:dyDescent="0.25">
      <c r="C74" s="413"/>
      <c r="D74" s="413"/>
      <c r="E74" s="336"/>
      <c r="F74" s="336"/>
      <c r="G74" s="336"/>
      <c r="H74" s="336"/>
      <c r="I74" s="318"/>
    </row>
    <row r="75" spans="3:9" s="195" customFormat="1" x14ac:dyDescent="0.25">
      <c r="C75" s="413"/>
      <c r="D75" s="413"/>
      <c r="E75" s="336"/>
      <c r="F75" s="336"/>
      <c r="G75" s="336"/>
      <c r="H75" s="336"/>
      <c r="I75" s="318"/>
    </row>
    <row r="76" spans="3:9" s="195" customFormat="1" x14ac:dyDescent="0.25">
      <c r="C76" s="413"/>
      <c r="D76" s="413"/>
      <c r="E76" s="336"/>
      <c r="F76" s="336"/>
      <c r="G76" s="336"/>
      <c r="H76" s="336"/>
      <c r="I76" s="318"/>
    </row>
    <row r="77" spans="3:9" s="195" customFormat="1" x14ac:dyDescent="0.25">
      <c r="C77" s="413"/>
      <c r="D77" s="413"/>
      <c r="E77" s="336"/>
      <c r="F77" s="336"/>
      <c r="G77" s="336"/>
      <c r="H77" s="336"/>
      <c r="I77" s="318"/>
    </row>
    <row r="78" spans="3:9" s="195" customFormat="1" x14ac:dyDescent="0.25">
      <c r="C78" s="413"/>
      <c r="D78" s="413"/>
      <c r="E78" s="336"/>
      <c r="F78" s="336"/>
      <c r="G78" s="336"/>
      <c r="H78" s="336"/>
      <c r="I78" s="318"/>
    </row>
    <row r="79" spans="3:9" s="195" customFormat="1" x14ac:dyDescent="0.25">
      <c r="C79" s="413"/>
      <c r="D79" s="413"/>
      <c r="E79" s="336"/>
      <c r="F79" s="336"/>
      <c r="G79" s="336"/>
      <c r="H79" s="336"/>
      <c r="I79" s="318"/>
    </row>
    <row r="80" spans="3:9" s="195" customFormat="1" x14ac:dyDescent="0.25">
      <c r="C80" s="413"/>
      <c r="D80" s="413"/>
      <c r="E80" s="336"/>
      <c r="F80" s="336"/>
      <c r="G80" s="336"/>
      <c r="H80" s="336"/>
      <c r="I80" s="318"/>
    </row>
    <row r="81" spans="3:9" s="195" customFormat="1" x14ac:dyDescent="0.25">
      <c r="C81" s="413"/>
      <c r="D81" s="413"/>
      <c r="E81" s="336"/>
      <c r="F81" s="336"/>
      <c r="G81" s="336"/>
      <c r="H81" s="336"/>
      <c r="I81" s="318"/>
    </row>
    <row r="82" spans="3:9" s="195" customFormat="1" x14ac:dyDescent="0.25">
      <c r="C82" s="413"/>
      <c r="D82" s="413"/>
      <c r="E82" s="336"/>
      <c r="F82" s="336"/>
      <c r="G82" s="336"/>
      <c r="H82" s="336"/>
      <c r="I82" s="318"/>
    </row>
    <row r="83" spans="3:9" s="195" customFormat="1" x14ac:dyDescent="0.25">
      <c r="C83" s="413"/>
      <c r="D83" s="413"/>
      <c r="E83" s="336"/>
      <c r="F83" s="336"/>
      <c r="G83" s="336"/>
      <c r="H83" s="336"/>
      <c r="I83" s="318"/>
    </row>
    <row r="84" spans="3:9" s="195" customFormat="1" x14ac:dyDescent="0.25">
      <c r="C84" s="413"/>
      <c r="D84" s="413"/>
      <c r="E84" s="336"/>
      <c r="F84" s="336"/>
      <c r="G84" s="336"/>
      <c r="H84" s="336"/>
      <c r="I84" s="318"/>
    </row>
    <row r="85" spans="3:9" s="195" customFormat="1" x14ac:dyDescent="0.25">
      <c r="C85" s="413"/>
      <c r="D85" s="413"/>
      <c r="E85" s="336"/>
      <c r="F85" s="336"/>
      <c r="G85" s="336"/>
      <c r="H85" s="336"/>
      <c r="I85" s="318"/>
    </row>
    <row r="86" spans="3:9" s="195" customFormat="1" x14ac:dyDescent="0.25">
      <c r="C86" s="413"/>
      <c r="D86" s="413"/>
      <c r="E86" s="336"/>
      <c r="F86" s="336"/>
      <c r="G86" s="336"/>
      <c r="H86" s="336"/>
      <c r="I86" s="318"/>
    </row>
    <row r="87" spans="3:9" s="195" customFormat="1" x14ac:dyDescent="0.25">
      <c r="C87" s="413"/>
      <c r="D87" s="413"/>
      <c r="E87" s="336"/>
      <c r="F87" s="336"/>
      <c r="G87" s="336"/>
      <c r="H87" s="336"/>
      <c r="I87" s="318"/>
    </row>
    <row r="88" spans="3:9" s="195" customFormat="1" x14ac:dyDescent="0.25">
      <c r="C88" s="413"/>
      <c r="D88" s="413"/>
      <c r="E88" s="336"/>
      <c r="F88" s="336"/>
      <c r="G88" s="336"/>
      <c r="H88" s="336"/>
      <c r="I88" s="318"/>
    </row>
    <row r="89" spans="3:9" s="195" customFormat="1" x14ac:dyDescent="0.25">
      <c r="C89" s="413"/>
      <c r="D89" s="413"/>
      <c r="E89" s="336"/>
      <c r="F89" s="336"/>
      <c r="G89" s="336"/>
      <c r="H89" s="336"/>
      <c r="I89" s="318"/>
    </row>
    <row r="90" spans="3:9" s="195" customFormat="1" x14ac:dyDescent="0.25">
      <c r="C90" s="413"/>
      <c r="D90" s="413"/>
      <c r="E90" s="336"/>
      <c r="F90" s="336"/>
      <c r="G90" s="336"/>
      <c r="H90" s="336"/>
      <c r="I90" s="318"/>
    </row>
    <row r="91" spans="3:9" s="195" customFormat="1" x14ac:dyDescent="0.25">
      <c r="C91" s="413"/>
      <c r="D91" s="413"/>
      <c r="E91" s="336"/>
      <c r="F91" s="336"/>
      <c r="G91" s="336"/>
      <c r="H91" s="336"/>
      <c r="I91" s="318"/>
    </row>
    <row r="92" spans="3:9" s="195" customFormat="1" x14ac:dyDescent="0.25">
      <c r="C92" s="413"/>
      <c r="D92" s="413"/>
      <c r="E92" s="336"/>
      <c r="F92" s="336"/>
      <c r="G92" s="336"/>
      <c r="H92" s="336"/>
      <c r="I92" s="318"/>
    </row>
    <row r="93" spans="3:9" s="195" customFormat="1" x14ac:dyDescent="0.25">
      <c r="C93" s="413"/>
      <c r="D93" s="413"/>
      <c r="E93" s="336"/>
      <c r="F93" s="336"/>
      <c r="G93" s="336"/>
      <c r="H93" s="336"/>
      <c r="I93" s="318"/>
    </row>
    <row r="94" spans="3:9" s="195" customFormat="1" x14ac:dyDescent="0.25">
      <c r="C94" s="413"/>
      <c r="D94" s="413"/>
      <c r="E94" s="336"/>
      <c r="F94" s="336"/>
      <c r="G94" s="336"/>
      <c r="H94" s="336"/>
      <c r="I94" s="318"/>
    </row>
    <row r="95" spans="3:9" s="195" customFormat="1" x14ac:dyDescent="0.25">
      <c r="C95" s="413"/>
      <c r="D95" s="413"/>
      <c r="E95" s="336"/>
      <c r="F95" s="336"/>
      <c r="G95" s="336"/>
      <c r="H95" s="336"/>
      <c r="I95" s="318"/>
    </row>
    <row r="96" spans="3:9" s="195" customFormat="1" x14ac:dyDescent="0.25">
      <c r="C96" s="413"/>
      <c r="D96" s="413"/>
      <c r="E96" s="336"/>
      <c r="F96" s="336"/>
      <c r="G96" s="336"/>
      <c r="H96" s="336"/>
      <c r="I96" s="318"/>
    </row>
    <row r="97" spans="3:9" s="195" customFormat="1" x14ac:dyDescent="0.25">
      <c r="C97" s="413"/>
      <c r="D97" s="413"/>
      <c r="E97" s="336"/>
      <c r="F97" s="336"/>
      <c r="G97" s="336"/>
      <c r="H97" s="336"/>
      <c r="I97" s="318"/>
    </row>
    <row r="98" spans="3:9" s="195" customFormat="1" x14ac:dyDescent="0.25">
      <c r="C98" s="413"/>
      <c r="D98" s="413"/>
      <c r="E98" s="336"/>
      <c r="F98" s="336"/>
      <c r="G98" s="336"/>
      <c r="H98" s="336"/>
      <c r="I98" s="318"/>
    </row>
    <row r="99" spans="3:9" s="195" customFormat="1" x14ac:dyDescent="0.25">
      <c r="C99" s="413"/>
      <c r="D99" s="413"/>
      <c r="E99" s="336"/>
      <c r="F99" s="336"/>
      <c r="G99" s="336"/>
      <c r="H99" s="336"/>
      <c r="I99" s="318"/>
    </row>
    <row r="100" spans="3:9" s="195" customFormat="1" x14ac:dyDescent="0.25">
      <c r="C100" s="413"/>
      <c r="D100" s="413"/>
      <c r="E100" s="336"/>
      <c r="F100" s="336"/>
      <c r="G100" s="336"/>
      <c r="H100" s="336"/>
      <c r="I100" s="318"/>
    </row>
    <row r="101" spans="3:9" s="195" customFormat="1" x14ac:dyDescent="0.25">
      <c r="C101" s="413"/>
      <c r="D101" s="413"/>
      <c r="E101" s="336"/>
      <c r="F101" s="336"/>
      <c r="G101" s="336"/>
      <c r="H101" s="336"/>
      <c r="I101" s="318"/>
    </row>
    <row r="102" spans="3:9" s="195" customFormat="1" x14ac:dyDescent="0.25">
      <c r="C102" s="413"/>
      <c r="D102" s="413"/>
      <c r="E102" s="336"/>
      <c r="F102" s="336"/>
      <c r="G102" s="336"/>
      <c r="H102" s="336"/>
      <c r="I102" s="318"/>
    </row>
    <row r="103" spans="3:9" s="195" customFormat="1" x14ac:dyDescent="0.25">
      <c r="C103" s="413"/>
      <c r="D103" s="413"/>
      <c r="E103" s="336"/>
      <c r="F103" s="336"/>
      <c r="G103" s="336"/>
      <c r="H103" s="336"/>
      <c r="I103" s="318"/>
    </row>
  </sheetData>
  <pageMargins left="1" right="0.5" top="0.6" bottom="0.5" header="0.4" footer="0.3"/>
  <pageSetup orientation="portrait" r:id="rId1"/>
  <headerFooter alignWithMargins="0">
    <oddFooter>&amp;L&amp;"-,Bold"&amp;10&amp;F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0"/>
  <sheetViews>
    <sheetView showGridLines="0" topLeftCell="A22" workbookViewId="0">
      <selection activeCell="B17" sqref="B17"/>
    </sheetView>
  </sheetViews>
  <sheetFormatPr defaultRowHeight="15" x14ac:dyDescent="0.25"/>
  <cols>
    <col min="1" max="1" width="3.28515625" customWidth="1"/>
    <col min="2" max="2" width="96" style="212" customWidth="1"/>
  </cols>
  <sheetData>
    <row r="1" spans="2:2" ht="22.5" x14ac:dyDescent="0.25">
      <c r="B1" s="208" t="s">
        <v>368</v>
      </c>
    </row>
    <row r="2" spans="2:2" ht="18.75" x14ac:dyDescent="0.25">
      <c r="B2" s="209" t="s">
        <v>369</v>
      </c>
    </row>
    <row r="3" spans="2:2" ht="18.75" x14ac:dyDescent="0.25">
      <c r="B3" s="209" t="s">
        <v>370</v>
      </c>
    </row>
    <row r="4" spans="2:2" ht="13.15" customHeight="1" x14ac:dyDescent="0.25">
      <c r="B4" s="209"/>
    </row>
    <row r="5" spans="2:2" ht="18.75" x14ac:dyDescent="0.25">
      <c r="B5" s="210" t="s">
        <v>371</v>
      </c>
    </row>
    <row r="6" spans="2:2" ht="18.75" x14ac:dyDescent="0.25">
      <c r="B6" s="210" t="s">
        <v>372</v>
      </c>
    </row>
    <row r="7" spans="2:2" ht="10.15" customHeight="1" x14ac:dyDescent="0.25">
      <c r="B7" s="210"/>
    </row>
    <row r="8" spans="2:2" ht="18.75" x14ac:dyDescent="0.25">
      <c r="B8" s="210" t="s">
        <v>373</v>
      </c>
    </row>
    <row r="9" spans="2:2" ht="18.75" x14ac:dyDescent="0.25">
      <c r="B9" s="210" t="s">
        <v>374</v>
      </c>
    </row>
    <row r="10" spans="2:2" ht="18.75" x14ac:dyDescent="0.25">
      <c r="B10" s="210" t="s">
        <v>375</v>
      </c>
    </row>
    <row r="11" spans="2:2" ht="18.75" x14ac:dyDescent="0.25">
      <c r="B11" s="210" t="s">
        <v>376</v>
      </c>
    </row>
    <row r="12" spans="2:2" ht="18.75" x14ac:dyDescent="0.25">
      <c r="B12" s="210" t="s">
        <v>377</v>
      </c>
    </row>
    <row r="13" spans="2:2" ht="18.75" x14ac:dyDescent="0.25">
      <c r="B13" s="210"/>
    </row>
    <row r="14" spans="2:2" ht="18.75" x14ac:dyDescent="0.25">
      <c r="B14" s="210" t="s">
        <v>378</v>
      </c>
    </row>
    <row r="15" spans="2:2" ht="18.75" x14ac:dyDescent="0.25">
      <c r="B15" s="210" t="s">
        <v>379</v>
      </c>
    </row>
    <row r="16" spans="2:2" ht="18.75" x14ac:dyDescent="0.25">
      <c r="B16" s="210" t="s">
        <v>380</v>
      </c>
    </row>
    <row r="17" spans="2:2" ht="16.149999999999999" customHeight="1" x14ac:dyDescent="0.25">
      <c r="B17" s="210"/>
    </row>
    <row r="18" spans="2:2" ht="18.75" x14ac:dyDescent="0.25">
      <c r="B18" s="210" t="s">
        <v>381</v>
      </c>
    </row>
    <row r="19" spans="2:2" ht="18.75" x14ac:dyDescent="0.25">
      <c r="B19" s="210" t="s">
        <v>382</v>
      </c>
    </row>
    <row r="20" spans="2:2" ht="13.9" customHeight="1" x14ac:dyDescent="0.25">
      <c r="B20" s="210"/>
    </row>
    <row r="21" spans="2:2" ht="18.75" x14ac:dyDescent="0.25">
      <c r="B21" s="210" t="s">
        <v>383</v>
      </c>
    </row>
    <row r="22" spans="2:2" ht="18.75" x14ac:dyDescent="0.25">
      <c r="B22" s="210" t="s">
        <v>384</v>
      </c>
    </row>
    <row r="23" spans="2:2" ht="10.15" customHeight="1" x14ac:dyDescent="0.25">
      <c r="B23" s="210"/>
    </row>
    <row r="24" spans="2:2" ht="18.75" x14ac:dyDescent="0.25">
      <c r="B24" s="210" t="s">
        <v>385</v>
      </c>
    </row>
    <row r="25" spans="2:2" ht="18.75" x14ac:dyDescent="0.25">
      <c r="B25" s="210" t="s">
        <v>386</v>
      </c>
    </row>
    <row r="26" spans="2:2" ht="18.75" x14ac:dyDescent="0.25">
      <c r="B26" s="210" t="s">
        <v>387</v>
      </c>
    </row>
    <row r="27" spans="2:2" ht="18.75" x14ac:dyDescent="0.25">
      <c r="B27" s="210" t="s">
        <v>388</v>
      </c>
    </row>
    <row r="28" spans="2:2" ht="13.9" customHeight="1" x14ac:dyDescent="0.25">
      <c r="B28" s="210"/>
    </row>
    <row r="29" spans="2:2" ht="18.75" x14ac:dyDescent="0.25">
      <c r="B29" s="210" t="s">
        <v>389</v>
      </c>
    </row>
    <row r="30" spans="2:2" ht="18.75" x14ac:dyDescent="0.25">
      <c r="B30" s="210" t="s">
        <v>390</v>
      </c>
    </row>
    <row r="31" spans="2:2" ht="11.45" customHeight="1" x14ac:dyDescent="0.25">
      <c r="B31" s="210"/>
    </row>
    <row r="32" spans="2:2" ht="18.75" x14ac:dyDescent="0.25">
      <c r="B32" s="210" t="s">
        <v>391</v>
      </c>
    </row>
    <row r="33" spans="2:2" ht="18.75" x14ac:dyDescent="0.25">
      <c r="B33" s="209" t="s">
        <v>392</v>
      </c>
    </row>
    <row r="34" spans="2:2" ht="18.75" x14ac:dyDescent="0.25">
      <c r="B34" s="210" t="s">
        <v>393</v>
      </c>
    </row>
    <row r="35" spans="2:2" ht="18.75" x14ac:dyDescent="0.25">
      <c r="B35" s="210" t="s">
        <v>394</v>
      </c>
    </row>
    <row r="36" spans="2:2" ht="18.75" x14ac:dyDescent="0.25">
      <c r="B36" s="210" t="s">
        <v>395</v>
      </c>
    </row>
    <row r="37" spans="2:2" ht="18.75" x14ac:dyDescent="0.25">
      <c r="B37" s="210" t="s">
        <v>396</v>
      </c>
    </row>
    <row r="38" spans="2:2" ht="18.75" x14ac:dyDescent="0.25">
      <c r="B38" s="210" t="s">
        <v>397</v>
      </c>
    </row>
    <row r="39" spans="2:2" ht="12" customHeight="1" x14ac:dyDescent="0.25">
      <c r="B39" s="211"/>
    </row>
    <row r="40" spans="2:2" ht="20.25" x14ac:dyDescent="0.25">
      <c r="B40" s="211" t="s">
        <v>398</v>
      </c>
    </row>
  </sheetData>
  <pageMargins left="0.7" right="0.7" top="0.5" bottom="0.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showGridLines="0" zoomScale="130" zoomScaleNormal="130" workbookViewId="0">
      <pane ySplit="1" topLeftCell="A38" activePane="bottomLeft" state="frozen"/>
      <selection pane="bottomLeft" activeCell="M44" sqref="M44"/>
    </sheetView>
  </sheetViews>
  <sheetFormatPr defaultRowHeight="21" x14ac:dyDescent="0.35"/>
  <cols>
    <col min="1" max="1" width="2.42578125" style="49" customWidth="1"/>
    <col min="2" max="2" width="2.7109375" style="48" customWidth="1"/>
    <col min="3" max="3" width="16.28515625" style="48" customWidth="1"/>
    <col min="4" max="4" width="11.140625" style="48" customWidth="1"/>
    <col min="5" max="5" width="12" style="48" customWidth="1"/>
    <col min="6" max="6" width="12.28515625" style="48" customWidth="1"/>
    <col min="7" max="7" width="10.7109375" style="48" customWidth="1"/>
    <col min="8" max="8" width="14.5703125" style="48" customWidth="1"/>
    <col min="9" max="9" width="8.28515625" style="49" customWidth="1"/>
    <col min="10" max="10" width="3" style="49" customWidth="1"/>
    <col min="11" max="11" width="2.7109375" style="49" customWidth="1"/>
    <col min="12" max="12" width="2.85546875" style="49" customWidth="1"/>
    <col min="13" max="26" width="17.140625" style="50" customWidth="1"/>
  </cols>
  <sheetData>
    <row r="1" spans="1:26" s="3" customFormat="1" ht="25.9" customHeight="1" x14ac:dyDescent="0.25">
      <c r="A1" s="224"/>
      <c r="B1" s="216"/>
      <c r="C1" s="217" t="s">
        <v>66</v>
      </c>
      <c r="D1" s="218"/>
      <c r="E1" s="218"/>
      <c r="F1" s="218"/>
      <c r="G1" s="218"/>
      <c r="H1" s="329">
        <v>2017</v>
      </c>
      <c r="I1" s="219" t="s">
        <v>23</v>
      </c>
      <c r="J1" s="988"/>
      <c r="K1" s="989"/>
      <c r="L1" s="99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3.9" customHeight="1" x14ac:dyDescent="0.25">
      <c r="A2" s="36"/>
      <c r="B2" s="10"/>
      <c r="C2" s="11" t="s">
        <v>67</v>
      </c>
      <c r="D2" s="11"/>
      <c r="E2" s="11"/>
      <c r="F2" s="11"/>
      <c r="G2" s="234">
        <v>120000</v>
      </c>
      <c r="H2" s="42"/>
      <c r="I2" s="13">
        <v>61</v>
      </c>
      <c r="J2" s="51"/>
      <c r="K2" s="51"/>
      <c r="L2" s="1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3" customFormat="1" ht="13.9" customHeight="1" x14ac:dyDescent="0.25">
      <c r="A3" s="36"/>
      <c r="B3" s="10"/>
      <c r="C3" s="15" t="s">
        <v>68</v>
      </c>
      <c r="D3" s="15"/>
      <c r="E3" s="11"/>
      <c r="F3" s="11"/>
      <c r="G3" s="232">
        <v>-4050</v>
      </c>
      <c r="H3" s="12"/>
      <c r="I3" s="13">
        <v>151</v>
      </c>
      <c r="J3" s="51" t="s">
        <v>42</v>
      </c>
      <c r="K3" s="51"/>
      <c r="L3" s="1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ht="13.9" customHeight="1" x14ac:dyDescent="0.25">
      <c r="A4" s="36"/>
      <c r="B4" s="10"/>
      <c r="C4" s="15" t="s">
        <v>405</v>
      </c>
      <c r="D4" s="15"/>
      <c r="E4" s="11"/>
      <c r="F4" s="11"/>
      <c r="G4" s="232">
        <v>-15950</v>
      </c>
      <c r="H4" s="12"/>
      <c r="I4" s="231" t="s">
        <v>404</v>
      </c>
      <c r="J4" s="51"/>
      <c r="K4" s="51"/>
      <c r="L4" s="1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3" customFormat="1" ht="13.9" customHeight="1" x14ac:dyDescent="0.25">
      <c r="A5" s="36"/>
      <c r="B5" s="10"/>
      <c r="C5" s="15" t="s">
        <v>70</v>
      </c>
      <c r="D5" s="15"/>
      <c r="E5" s="11"/>
      <c r="F5" s="11"/>
      <c r="G5" s="233">
        <f>SUM(G2:G4)</f>
        <v>100000</v>
      </c>
      <c r="H5" s="12"/>
      <c r="I5" s="13">
        <v>63</v>
      </c>
      <c r="J5" s="51"/>
      <c r="K5" s="51"/>
      <c r="L5" s="1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" customFormat="1" ht="13.9" customHeight="1" x14ac:dyDescent="0.25">
      <c r="A6" s="36"/>
      <c r="B6" s="10"/>
      <c r="C6" s="17" t="s">
        <v>71</v>
      </c>
      <c r="D6" s="17"/>
      <c r="E6" s="18" t="s">
        <v>72</v>
      </c>
      <c r="F6" s="18" t="s">
        <v>73</v>
      </c>
      <c r="G6" s="18" t="s">
        <v>74</v>
      </c>
      <c r="H6" s="19"/>
      <c r="I6" s="20"/>
      <c r="J6" s="51"/>
      <c r="K6" s="51"/>
      <c r="L6" s="1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" customFormat="1" ht="13.9" customHeight="1" x14ac:dyDescent="0.25">
      <c r="A7" s="36"/>
      <c r="B7" s="10"/>
      <c r="C7" s="21" t="s">
        <v>75</v>
      </c>
      <c r="D7" s="21"/>
      <c r="E7" s="22">
        <v>91900</v>
      </c>
      <c r="F7" s="22"/>
      <c r="G7" s="23">
        <v>18713.150000000001</v>
      </c>
      <c r="H7" s="19"/>
      <c r="I7" s="20"/>
      <c r="J7" s="51"/>
      <c r="K7" s="51"/>
      <c r="L7" s="1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" customFormat="1" ht="13.9" customHeight="1" x14ac:dyDescent="0.25">
      <c r="A8" s="36"/>
      <c r="B8" s="10"/>
      <c r="C8" s="21" t="s">
        <v>76</v>
      </c>
      <c r="D8" s="21"/>
      <c r="E8" s="24">
        <f>+E9-E7</f>
        <v>8100</v>
      </c>
      <c r="F8" s="25">
        <v>0.28000000000000003</v>
      </c>
      <c r="G8" s="26">
        <f>+F8*E8</f>
        <v>2268</v>
      </c>
      <c r="H8" s="27"/>
      <c r="I8" s="20"/>
      <c r="J8" s="51"/>
      <c r="K8" s="51"/>
      <c r="L8" s="1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ht="13.9" customHeight="1" x14ac:dyDescent="0.25">
      <c r="A9" s="36"/>
      <c r="B9" s="10"/>
      <c r="C9" s="17" t="s">
        <v>77</v>
      </c>
      <c r="D9" s="17"/>
      <c r="E9" s="320">
        <f>+G5</f>
        <v>100000</v>
      </c>
      <c r="F9" s="28"/>
      <c r="G9" s="321">
        <f>SUM(G7:G8)</f>
        <v>20981.15</v>
      </c>
      <c r="H9" s="29"/>
      <c r="I9" s="30"/>
      <c r="J9" s="51"/>
      <c r="K9" s="51"/>
      <c r="L9" s="1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3" customFormat="1" ht="4.1500000000000004" customHeight="1" x14ac:dyDescent="0.25">
      <c r="A10" s="36"/>
      <c r="B10" s="10"/>
      <c r="C10" s="31"/>
      <c r="D10" s="31"/>
      <c r="E10" s="31"/>
      <c r="F10" s="31"/>
      <c r="G10" s="31"/>
      <c r="H10" s="32"/>
      <c r="I10" s="13"/>
      <c r="J10" s="51"/>
      <c r="K10" s="51"/>
      <c r="L10" s="1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3" customFormat="1" ht="15" customHeight="1" x14ac:dyDescent="0.25">
      <c r="A11" s="225">
        <v>1</v>
      </c>
      <c r="B11" s="235" t="s">
        <v>78</v>
      </c>
      <c r="C11" s="214"/>
      <c r="D11" s="33"/>
      <c r="E11" s="33"/>
      <c r="F11" s="33"/>
      <c r="G11" s="33"/>
      <c r="H11" s="34"/>
      <c r="I11" s="35"/>
      <c r="J11" s="4"/>
      <c r="K11" s="4"/>
      <c r="L11" s="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3" customFormat="1" ht="13.15" customHeight="1" x14ac:dyDescent="0.25">
      <c r="A12" s="36"/>
      <c r="B12" s="238">
        <v>1</v>
      </c>
      <c r="C12" s="31" t="s">
        <v>411</v>
      </c>
      <c r="D12" s="31"/>
      <c r="E12" s="31"/>
      <c r="F12" s="31"/>
      <c r="G12" s="31"/>
      <c r="H12" s="32"/>
      <c r="I12" s="13"/>
      <c r="J12" s="51"/>
      <c r="K12" s="51"/>
      <c r="L12" s="1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3" customFormat="1" ht="13.15" customHeight="1" x14ac:dyDescent="0.25">
      <c r="A13" s="36"/>
      <c r="B13" s="238">
        <v>2</v>
      </c>
      <c r="C13" s="31" t="s">
        <v>412</v>
      </c>
      <c r="D13" s="31"/>
      <c r="E13" s="31"/>
      <c r="F13" s="31"/>
      <c r="G13" s="31"/>
      <c r="H13" s="32"/>
      <c r="I13" s="13">
        <v>61</v>
      </c>
      <c r="J13" s="51"/>
      <c r="K13" s="51"/>
      <c r="L13" s="14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3" customFormat="1" ht="13.15" customHeight="1" x14ac:dyDescent="0.25">
      <c r="A14" s="36"/>
      <c r="B14" s="238">
        <v>3</v>
      </c>
      <c r="C14" s="31" t="s">
        <v>417</v>
      </c>
      <c r="D14" s="31"/>
      <c r="E14" s="31"/>
      <c r="F14" s="31"/>
      <c r="G14" s="31"/>
      <c r="H14" s="32"/>
      <c r="I14" s="13"/>
      <c r="J14" s="51"/>
      <c r="K14" s="51"/>
      <c r="L14" s="1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3" customFormat="1" ht="13.15" customHeight="1" x14ac:dyDescent="0.25">
      <c r="A15" s="226"/>
      <c r="B15" s="6"/>
      <c r="C15" s="37" t="s">
        <v>79</v>
      </c>
      <c r="D15" s="37"/>
      <c r="E15" s="37"/>
      <c r="F15" s="37"/>
      <c r="G15" s="37"/>
      <c r="H15" s="38"/>
      <c r="I15" s="39"/>
      <c r="J15" s="8"/>
      <c r="K15" s="8"/>
      <c r="L15" s="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3" customFormat="1" ht="16.149999999999999" customHeight="1" x14ac:dyDescent="0.25">
      <c r="A16" s="36">
        <v>2</v>
      </c>
      <c r="B16" s="236" t="s">
        <v>430</v>
      </c>
      <c r="C16" s="45"/>
      <c r="D16" s="31"/>
      <c r="E16" s="31"/>
      <c r="F16" s="31"/>
      <c r="G16" s="31"/>
      <c r="H16" s="32"/>
      <c r="I16" s="13"/>
      <c r="J16" s="51"/>
      <c r="K16" s="51"/>
      <c r="L16" s="1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3" customFormat="1" ht="13.9" customHeight="1" x14ac:dyDescent="0.25">
      <c r="A17" s="36"/>
      <c r="B17" s="10"/>
      <c r="C17" s="31" t="s">
        <v>406</v>
      </c>
      <c r="D17" s="31"/>
      <c r="E17" s="31"/>
      <c r="F17" s="31"/>
      <c r="G17" s="31"/>
      <c r="H17" s="32"/>
      <c r="I17" s="13"/>
      <c r="J17" s="51"/>
      <c r="K17" s="51"/>
      <c r="L17" s="1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3" customFormat="1" ht="13.9" customHeight="1" x14ac:dyDescent="0.25">
      <c r="A18" s="36"/>
      <c r="B18" s="238"/>
      <c r="C18" s="239" t="s">
        <v>427</v>
      </c>
      <c r="D18" s="31"/>
      <c r="E18" s="31"/>
      <c r="F18" s="31"/>
      <c r="G18" s="31"/>
      <c r="H18" s="322">
        <f>0.28*5000</f>
        <v>1400.0000000000002</v>
      </c>
      <c r="I18" s="13">
        <v>219</v>
      </c>
      <c r="J18" s="991" t="s">
        <v>409</v>
      </c>
      <c r="K18" s="992"/>
      <c r="L18" s="99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3" customFormat="1" ht="13.9" customHeight="1" x14ac:dyDescent="0.25">
      <c r="A19" s="36"/>
      <c r="B19" s="238"/>
      <c r="C19" s="239" t="s">
        <v>428</v>
      </c>
      <c r="D19" s="31"/>
      <c r="E19" s="31"/>
      <c r="F19" s="31"/>
      <c r="G19" s="31"/>
      <c r="H19" s="32"/>
      <c r="I19" s="13">
        <v>408</v>
      </c>
      <c r="J19" s="51" t="s">
        <v>44</v>
      </c>
      <c r="K19" s="51"/>
      <c r="L19" s="1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3" customFormat="1" ht="13.9" customHeight="1" x14ac:dyDescent="0.25">
      <c r="A20" s="36"/>
      <c r="B20" s="238"/>
      <c r="C20" s="239" t="s">
        <v>429</v>
      </c>
      <c r="D20" s="11"/>
      <c r="E20" s="11"/>
      <c r="F20" s="11"/>
      <c r="G20" s="11"/>
      <c r="H20" s="12"/>
      <c r="I20" s="13">
        <v>408</v>
      </c>
      <c r="J20" s="51" t="s">
        <v>37</v>
      </c>
      <c r="K20" s="51">
        <v>1</v>
      </c>
      <c r="L20" s="1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3" customFormat="1" ht="13.9" customHeight="1" x14ac:dyDescent="0.25">
      <c r="A21" s="36"/>
      <c r="B21" s="10"/>
      <c r="C21" s="11" t="s">
        <v>80</v>
      </c>
      <c r="D21" s="11"/>
      <c r="E21" s="11"/>
      <c r="F21" s="11"/>
      <c r="G21" s="11"/>
      <c r="H21" s="12"/>
      <c r="I21" s="13"/>
      <c r="J21" s="51"/>
      <c r="K21" s="51"/>
      <c r="L21" s="14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3" customFormat="1" ht="13.9" customHeight="1" x14ac:dyDescent="0.25">
      <c r="A22" s="36"/>
      <c r="B22" s="40"/>
      <c r="C22" s="41" t="s">
        <v>410</v>
      </c>
      <c r="D22" s="11"/>
      <c r="E22" s="11"/>
      <c r="F22" s="11"/>
      <c r="G22" s="11"/>
      <c r="H22" s="12"/>
      <c r="I22" s="13"/>
      <c r="J22" s="51"/>
      <c r="K22" s="51"/>
      <c r="L22" s="1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3" customFormat="1" ht="13.9" customHeight="1" x14ac:dyDescent="0.25">
      <c r="A23" s="36"/>
      <c r="B23" s="40"/>
      <c r="C23" s="41" t="s">
        <v>432</v>
      </c>
      <c r="D23" s="11"/>
      <c r="E23" s="11"/>
      <c r="F23" s="11"/>
      <c r="G23" s="11"/>
      <c r="H23" s="12"/>
      <c r="I23" s="13"/>
      <c r="J23" s="51"/>
      <c r="K23" s="51"/>
      <c r="L23" s="14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3" customFormat="1" ht="13.9" customHeight="1" x14ac:dyDescent="0.25">
      <c r="A24" s="36"/>
      <c r="B24" s="10"/>
      <c r="C24" s="41" t="s">
        <v>426</v>
      </c>
      <c r="D24" s="11"/>
      <c r="E24" s="11"/>
      <c r="F24" s="11"/>
      <c r="G24" s="11"/>
      <c r="H24" s="12"/>
      <c r="I24" s="13"/>
      <c r="J24" s="51"/>
      <c r="K24" s="51"/>
      <c r="L24" s="1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3" customFormat="1" ht="13.9" customHeight="1" x14ac:dyDescent="0.25">
      <c r="A25" s="225">
        <v>3</v>
      </c>
      <c r="B25" s="235" t="s">
        <v>473</v>
      </c>
      <c r="C25" s="214"/>
      <c r="D25" s="1"/>
      <c r="E25" s="1"/>
      <c r="F25" s="1"/>
      <c r="G25" s="1"/>
      <c r="H25" s="42"/>
      <c r="I25" s="35"/>
      <c r="J25" s="4"/>
      <c r="K25" s="4"/>
      <c r="L25" s="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3" customFormat="1" ht="13.9" customHeight="1" x14ac:dyDescent="0.25">
      <c r="A26" s="36"/>
      <c r="B26" s="10"/>
      <c r="C26" s="223" t="s">
        <v>431</v>
      </c>
      <c r="D26" s="11"/>
      <c r="E26" s="11"/>
      <c r="F26" s="11"/>
      <c r="G26" s="43"/>
      <c r="H26" s="323" t="s">
        <v>83</v>
      </c>
      <c r="I26" s="13" t="s">
        <v>32</v>
      </c>
      <c r="J26" s="51" t="s">
        <v>40</v>
      </c>
      <c r="K26" s="51">
        <v>1</v>
      </c>
      <c r="L26" s="1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3" customFormat="1" ht="13.9" customHeight="1" x14ac:dyDescent="0.25">
      <c r="A27" s="36"/>
      <c r="B27" s="10"/>
      <c r="C27" s="223" t="s">
        <v>84</v>
      </c>
      <c r="D27" s="11"/>
      <c r="E27" s="11"/>
      <c r="F27" s="11"/>
      <c r="G27" s="43"/>
      <c r="H27" s="324" t="s">
        <v>83</v>
      </c>
      <c r="I27" s="13" t="s">
        <v>32</v>
      </c>
      <c r="J27" s="51" t="s">
        <v>34</v>
      </c>
      <c r="K27" s="994" t="s">
        <v>85</v>
      </c>
      <c r="L27" s="995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s="3" customFormat="1" ht="13.9" customHeight="1" x14ac:dyDescent="0.25">
      <c r="A28" s="226"/>
      <c r="B28" s="6"/>
      <c r="C28" s="240" t="s">
        <v>86</v>
      </c>
      <c r="D28" s="7"/>
      <c r="E28" s="7"/>
      <c r="F28" s="7"/>
      <c r="G28" s="44"/>
      <c r="H28" s="325" t="s">
        <v>83</v>
      </c>
      <c r="I28" s="39" t="s">
        <v>32</v>
      </c>
      <c r="J28" s="8" t="s">
        <v>37</v>
      </c>
      <c r="K28" s="8">
        <v>1</v>
      </c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s="3" customFormat="1" ht="18.600000000000001" customHeight="1" x14ac:dyDescent="0.25">
      <c r="A29" s="36">
        <v>4</v>
      </c>
      <c r="B29" s="237" t="s">
        <v>87</v>
      </c>
      <c r="C29" s="213"/>
      <c r="D29" s="11"/>
      <c r="E29" s="11"/>
      <c r="F29" s="11"/>
      <c r="G29" s="11"/>
      <c r="H29" s="12"/>
      <c r="I29" s="46" t="s">
        <v>88</v>
      </c>
      <c r="J29" s="51"/>
      <c r="K29" s="51"/>
      <c r="L29" s="1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s="3" customFormat="1" ht="13.9" customHeight="1" x14ac:dyDescent="0.25">
      <c r="A30" s="36"/>
      <c r="B30" s="10"/>
      <c r="C30" s="11" t="s">
        <v>89</v>
      </c>
      <c r="D30" s="11"/>
      <c r="E30" s="11"/>
      <c r="F30" s="11"/>
      <c r="G30" s="11"/>
      <c r="H30" s="12"/>
      <c r="I30" s="13">
        <v>401</v>
      </c>
      <c r="J30" s="51" t="s">
        <v>53</v>
      </c>
      <c r="K30" s="51">
        <v>1</v>
      </c>
      <c r="L30" s="14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3" customFormat="1" ht="13.9" customHeight="1" x14ac:dyDescent="0.25">
      <c r="A31" s="36"/>
      <c r="B31" s="10"/>
      <c r="C31" s="11" t="s">
        <v>418</v>
      </c>
      <c r="D31" s="11"/>
      <c r="E31" s="11"/>
      <c r="F31" s="11"/>
      <c r="G31" s="11"/>
      <c r="H31" s="12"/>
      <c r="I31" s="13"/>
      <c r="J31" s="51"/>
      <c r="K31" s="51"/>
      <c r="L31" s="1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3" customFormat="1" ht="13.9" customHeight="1" x14ac:dyDescent="0.25">
      <c r="A32" s="36"/>
      <c r="B32" s="10"/>
      <c r="C32" s="11" t="s">
        <v>474</v>
      </c>
      <c r="D32" s="11"/>
      <c r="E32" s="11"/>
      <c r="F32" s="11"/>
      <c r="G32" s="11"/>
      <c r="H32" s="12"/>
      <c r="I32" s="13"/>
      <c r="J32" s="51"/>
      <c r="K32" s="51"/>
      <c r="L32" s="14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3" customFormat="1" ht="13.9" customHeight="1" x14ac:dyDescent="0.25">
      <c r="A33" s="36"/>
      <c r="B33" s="10"/>
      <c r="C33" s="41" t="s">
        <v>81</v>
      </c>
      <c r="D33" s="11"/>
      <c r="E33" s="11"/>
      <c r="F33" s="11"/>
      <c r="G33" s="11"/>
      <c r="H33" s="12"/>
      <c r="I33" s="46" t="s">
        <v>88</v>
      </c>
      <c r="J33" s="51"/>
      <c r="K33" s="51"/>
      <c r="L33" s="14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3" customFormat="1" ht="13.9" customHeight="1" x14ac:dyDescent="0.25">
      <c r="A34" s="36"/>
      <c r="B34" s="10"/>
      <c r="C34" s="41" t="s">
        <v>82</v>
      </c>
      <c r="D34" s="11"/>
      <c r="E34" s="11"/>
      <c r="F34" s="11"/>
      <c r="G34" s="11"/>
      <c r="H34" s="12"/>
      <c r="I34" s="13">
        <v>402</v>
      </c>
      <c r="J34" s="51"/>
      <c r="K34" s="51"/>
      <c r="L34" s="1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3" customFormat="1" ht="13.9" customHeight="1" x14ac:dyDescent="0.25">
      <c r="A35" s="36"/>
      <c r="B35" s="10"/>
      <c r="C35" s="11" t="s">
        <v>475</v>
      </c>
      <c r="D35" s="11"/>
      <c r="E35" s="11"/>
      <c r="F35" s="11"/>
      <c r="G35" s="11"/>
      <c r="H35" s="12"/>
      <c r="I35" s="13"/>
      <c r="J35" s="51"/>
      <c r="K35" s="51"/>
      <c r="L35" s="14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3" customFormat="1" ht="21" customHeight="1" x14ac:dyDescent="0.25">
      <c r="A36" s="225">
        <v>5</v>
      </c>
      <c r="B36" s="241" t="s">
        <v>462</v>
      </c>
      <c r="C36" s="215"/>
      <c r="D36" s="1"/>
      <c r="E36" s="1"/>
      <c r="F36" s="1"/>
      <c r="G36" s="1"/>
      <c r="H36" s="42"/>
      <c r="I36" s="35"/>
      <c r="J36" s="4"/>
      <c r="K36" s="4"/>
      <c r="L36" s="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3" customFormat="1" ht="14.45" customHeight="1" x14ac:dyDescent="0.25">
      <c r="A37" s="36"/>
      <c r="B37" s="516"/>
      <c r="C37" s="11" t="s">
        <v>611</v>
      </c>
      <c r="D37" s="11"/>
      <c r="E37" s="11" t="s">
        <v>90</v>
      </c>
      <c r="F37" s="326" t="s">
        <v>91</v>
      </c>
      <c r="G37" s="47" t="s">
        <v>92</v>
      </c>
      <c r="H37" s="322">
        <v>5500</v>
      </c>
      <c r="I37" s="13">
        <v>408</v>
      </c>
      <c r="J37" s="51" t="s">
        <v>34</v>
      </c>
      <c r="K37" s="51">
        <v>1</v>
      </c>
      <c r="L37" s="1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s="3" customFormat="1" ht="14.45" customHeight="1" x14ac:dyDescent="0.25">
      <c r="A38" s="36"/>
      <c r="B38" s="10"/>
      <c r="C38" s="11" t="s">
        <v>93</v>
      </c>
      <c r="D38" s="11"/>
      <c r="E38" s="11"/>
      <c r="F38" s="11"/>
      <c r="G38" s="47" t="s">
        <v>94</v>
      </c>
      <c r="H38" s="322">
        <v>1000</v>
      </c>
      <c r="I38" s="13">
        <v>219</v>
      </c>
      <c r="J38" s="51" t="s">
        <v>42</v>
      </c>
      <c r="K38" s="51">
        <v>5</v>
      </c>
      <c r="L38" s="14" t="s">
        <v>95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3" customFormat="1" ht="14.45" customHeight="1" x14ac:dyDescent="0.25">
      <c r="A39" s="36"/>
      <c r="B39" s="10"/>
      <c r="C39" s="11" t="s">
        <v>425</v>
      </c>
      <c r="D39" s="11"/>
      <c r="E39" s="11"/>
      <c r="F39" s="11"/>
      <c r="G39" s="11"/>
      <c r="H39" s="12"/>
      <c r="I39" s="13">
        <v>219</v>
      </c>
      <c r="J39" s="51" t="s">
        <v>42</v>
      </c>
      <c r="K39" s="51" t="s">
        <v>413</v>
      </c>
      <c r="L39" s="1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s="3" customFormat="1" ht="14.45" customHeight="1" x14ac:dyDescent="0.25">
      <c r="A40" s="36"/>
      <c r="B40" s="10"/>
      <c r="C40" s="11" t="s">
        <v>96</v>
      </c>
      <c r="D40" s="11"/>
      <c r="E40" s="11"/>
      <c r="F40" s="11"/>
      <c r="G40" s="11"/>
      <c r="H40" s="12"/>
      <c r="I40" s="13">
        <v>408</v>
      </c>
      <c r="J40" s="51" t="s">
        <v>97</v>
      </c>
      <c r="K40" s="51"/>
      <c r="L40" s="1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s="3" customFormat="1" ht="14.45" customHeight="1" x14ac:dyDescent="0.25">
      <c r="A41" s="36"/>
      <c r="B41" s="10"/>
      <c r="C41" s="11" t="s">
        <v>399</v>
      </c>
      <c r="D41" s="11"/>
      <c r="E41" s="11"/>
      <c r="F41" s="11"/>
      <c r="G41" s="11"/>
      <c r="H41" s="12"/>
      <c r="I41" s="13"/>
      <c r="J41" s="51"/>
      <c r="K41" s="51"/>
      <c r="L41" s="1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3" customFormat="1" ht="14.45" customHeight="1" x14ac:dyDescent="0.25">
      <c r="A42" s="36"/>
      <c r="B42" s="10"/>
      <c r="C42" s="11" t="s">
        <v>401</v>
      </c>
      <c r="D42" s="11"/>
      <c r="E42" s="11"/>
      <c r="F42" s="11"/>
      <c r="G42" s="11"/>
      <c r="H42" s="322" t="s">
        <v>402</v>
      </c>
      <c r="I42" s="13">
        <v>219</v>
      </c>
      <c r="J42" s="51" t="s">
        <v>43</v>
      </c>
      <c r="K42" s="51"/>
      <c r="L42" s="1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s="3" customFormat="1" ht="14.45" customHeight="1" x14ac:dyDescent="0.25">
      <c r="A43" s="36"/>
      <c r="B43" s="10"/>
      <c r="C43" s="11" t="s">
        <v>98</v>
      </c>
      <c r="D43" s="11"/>
      <c r="E43" s="11"/>
      <c r="F43" s="11"/>
      <c r="G43" s="11"/>
      <c r="H43" s="322" t="s">
        <v>416</v>
      </c>
      <c r="I43" s="13">
        <v>408</v>
      </c>
      <c r="J43" s="51" t="s">
        <v>34</v>
      </c>
      <c r="K43" s="51">
        <v>6</v>
      </c>
      <c r="L43" s="14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3" customFormat="1" ht="14.45" customHeight="1" x14ac:dyDescent="0.25">
      <c r="A44" s="36"/>
      <c r="B44" s="10"/>
      <c r="C44" s="11" t="s">
        <v>414</v>
      </c>
      <c r="D44" s="11"/>
      <c r="E44" s="11"/>
      <c r="F44" s="11"/>
      <c r="G44" s="11"/>
      <c r="H44" s="322" t="s">
        <v>100</v>
      </c>
      <c r="I44" s="13"/>
      <c r="J44" s="51"/>
      <c r="K44" s="51"/>
      <c r="L44" s="1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3" customFormat="1" ht="14.45" customHeight="1" x14ac:dyDescent="0.25">
      <c r="A45" s="36"/>
      <c r="B45" s="10"/>
      <c r="C45" s="11" t="s">
        <v>415</v>
      </c>
      <c r="D45" s="11"/>
      <c r="E45" s="11"/>
      <c r="F45" s="11"/>
      <c r="G45" s="11"/>
      <c r="H45" s="322" t="s">
        <v>101</v>
      </c>
      <c r="I45" s="13"/>
      <c r="J45" s="51"/>
      <c r="K45" s="51"/>
      <c r="L45" s="1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s="3" customFormat="1" ht="14.45" customHeight="1" x14ac:dyDescent="0.25">
      <c r="A46" s="226"/>
      <c r="B46" s="6"/>
      <c r="C46" s="7" t="s">
        <v>400</v>
      </c>
      <c r="D46" s="7"/>
      <c r="E46" s="7"/>
      <c r="F46" s="7" t="s">
        <v>612</v>
      </c>
      <c r="G46" s="7"/>
      <c r="H46" s="322">
        <v>2000</v>
      </c>
      <c r="I46" s="39">
        <v>72</v>
      </c>
      <c r="J46" s="8" t="s">
        <v>36</v>
      </c>
      <c r="K46" s="8" t="s">
        <v>102</v>
      </c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3" customFormat="1" ht="13.9" customHeight="1" x14ac:dyDescent="0.25">
      <c r="A47" s="36">
        <v>6</v>
      </c>
      <c r="B47" s="10"/>
      <c r="C47" s="11" t="s">
        <v>424</v>
      </c>
      <c r="D47" s="11"/>
      <c r="E47" s="11"/>
      <c r="F47" s="11"/>
      <c r="G47" s="327" t="s">
        <v>103</v>
      </c>
      <c r="H47" s="220"/>
      <c r="I47" s="13">
        <v>408</v>
      </c>
      <c r="J47" s="51" t="s">
        <v>44</v>
      </c>
      <c r="K47" s="51">
        <v>3</v>
      </c>
      <c r="L47" s="14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3" customFormat="1" ht="13.9" customHeight="1" x14ac:dyDescent="0.25">
      <c r="A48" s="36"/>
      <c r="B48" s="10"/>
      <c r="C48" s="11" t="s">
        <v>419</v>
      </c>
      <c r="D48" s="11"/>
      <c r="E48" s="11"/>
      <c r="F48" s="11"/>
      <c r="G48" s="328" t="s">
        <v>104</v>
      </c>
      <c r="H48" s="221"/>
      <c r="I48" s="13">
        <v>409</v>
      </c>
      <c r="J48" s="51" t="s">
        <v>37</v>
      </c>
      <c r="K48" s="51">
        <v>9</v>
      </c>
      <c r="L48" s="14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3" customFormat="1" ht="13.9" customHeight="1" x14ac:dyDescent="0.25">
      <c r="A49" s="36"/>
      <c r="B49" s="10"/>
      <c r="C49" s="11" t="s">
        <v>420</v>
      </c>
      <c r="D49" s="11"/>
      <c r="E49" s="11"/>
      <c r="F49" s="11"/>
      <c r="G49" s="328" t="s">
        <v>83</v>
      </c>
      <c r="H49" s="221" t="s">
        <v>408</v>
      </c>
      <c r="I49" s="13">
        <v>408</v>
      </c>
      <c r="J49" s="51" t="s">
        <v>37</v>
      </c>
      <c r="K49" s="51">
        <v>3</v>
      </c>
      <c r="L49" s="14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3" customFormat="1" ht="13.9" customHeight="1" x14ac:dyDescent="0.25">
      <c r="A50" s="36"/>
      <c r="B50" s="10"/>
      <c r="C50" s="11" t="s">
        <v>422</v>
      </c>
      <c r="D50" s="11"/>
      <c r="E50" s="11"/>
      <c r="F50" s="11"/>
      <c r="G50" s="328" t="s">
        <v>83</v>
      </c>
      <c r="H50" s="221"/>
      <c r="I50" s="13">
        <v>408</v>
      </c>
      <c r="J50" s="51" t="s">
        <v>37</v>
      </c>
      <c r="K50" s="51">
        <v>3</v>
      </c>
      <c r="L50" s="14" t="s">
        <v>40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3" customFormat="1" ht="13.9" customHeight="1" x14ac:dyDescent="0.25">
      <c r="A51" s="36"/>
      <c r="B51" s="10"/>
      <c r="C51" s="11" t="s">
        <v>423</v>
      </c>
      <c r="D51" s="11"/>
      <c r="E51" s="11"/>
      <c r="F51" s="11"/>
      <c r="G51" s="327" t="s">
        <v>104</v>
      </c>
      <c r="H51" s="221"/>
      <c r="I51" s="13"/>
      <c r="J51" s="51"/>
      <c r="K51" s="51"/>
      <c r="L51" s="14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3" customFormat="1" ht="13.9" customHeight="1" x14ac:dyDescent="0.25">
      <c r="A52" s="226"/>
      <c r="B52" s="6"/>
      <c r="C52" s="7" t="s">
        <v>421</v>
      </c>
      <c r="D52" s="7"/>
      <c r="E52" s="7"/>
      <c r="F52" s="7"/>
      <c r="G52" s="328" t="s">
        <v>104</v>
      </c>
      <c r="H52" s="222"/>
      <c r="I52" s="39">
        <v>408</v>
      </c>
      <c r="J52" s="8" t="s">
        <v>37</v>
      </c>
      <c r="K52" s="8">
        <v>6</v>
      </c>
      <c r="L52" s="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3" customFormat="1" ht="17.45" customHeight="1" x14ac:dyDescent="0.25">
      <c r="A53" s="224">
        <v>7</v>
      </c>
      <c r="B53" s="216"/>
      <c r="C53" s="218" t="s">
        <v>105</v>
      </c>
      <c r="D53" s="218"/>
      <c r="E53" s="218"/>
      <c r="F53" s="218" t="s">
        <v>107</v>
      </c>
      <c r="G53" s="218"/>
      <c r="H53" s="16"/>
      <c r="I53" s="227">
        <v>408</v>
      </c>
      <c r="J53" s="228" t="s">
        <v>403</v>
      </c>
      <c r="K53" s="229"/>
      <c r="L53" s="23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4.1500000000000004" customHeight="1" x14ac:dyDescent="0.35"/>
  </sheetData>
  <mergeCells count="3">
    <mergeCell ref="J1:L1"/>
    <mergeCell ref="J18:L18"/>
    <mergeCell ref="K27:L27"/>
  </mergeCells>
  <pageMargins left="0.7" right="0.6" top="0.6" bottom="0.5" header="0.4" footer="0.3"/>
  <pageSetup scale="92" orientation="portrait" r:id="rId1"/>
  <headerFooter>
    <oddFooter>&amp;L&amp;"-,Bold"&amp;9&amp;F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zoomScale="130" zoomScaleNormal="130" workbookViewId="0">
      <selection activeCell="Q9" sqref="Q9"/>
    </sheetView>
  </sheetViews>
  <sheetFormatPr defaultRowHeight="12.75" x14ac:dyDescent="0.2"/>
  <cols>
    <col min="1" max="1" width="1.5703125" style="394" customWidth="1"/>
    <col min="2" max="2" width="3.28515625" style="394" customWidth="1"/>
    <col min="3" max="3" width="2.42578125" style="394" customWidth="1"/>
    <col min="4" max="4" width="33.28515625" style="394" customWidth="1"/>
    <col min="5" max="5" width="8.140625" style="394" customWidth="1"/>
    <col min="6" max="6" width="10.7109375" style="394" customWidth="1"/>
    <col min="7" max="7" width="9.5703125" style="394" customWidth="1"/>
    <col min="8" max="8" width="10.140625" style="394" customWidth="1"/>
    <col min="9" max="9" width="9.140625" style="394" customWidth="1"/>
    <col min="10" max="10" width="11.28515625" style="394" customWidth="1"/>
    <col min="11" max="11" width="2.140625" style="163" customWidth="1"/>
    <col min="12" max="12" width="14" style="163" customWidth="1"/>
    <col min="13" max="16384" width="9.140625" style="163"/>
  </cols>
  <sheetData>
    <row r="1" spans="1:13" ht="16.5" thickBot="1" x14ac:dyDescent="0.3">
      <c r="D1" s="565"/>
      <c r="E1" s="566"/>
      <c r="F1" s="566"/>
      <c r="G1" s="566"/>
      <c r="H1" s="566"/>
      <c r="I1" s="566"/>
    </row>
    <row r="2" spans="1:13" ht="24.75" customHeight="1" x14ac:dyDescent="0.3">
      <c r="B2" s="567"/>
      <c r="C2" s="568" t="s">
        <v>492</v>
      </c>
      <c r="D2" s="569"/>
      <c r="E2" s="999" t="s">
        <v>493</v>
      </c>
      <c r="F2" s="999"/>
      <c r="G2" s="999"/>
      <c r="H2" s="1000"/>
      <c r="I2" s="1001" t="s">
        <v>494</v>
      </c>
      <c r="J2" s="1002"/>
      <c r="K2" s="570"/>
    </row>
    <row r="3" spans="1:13" ht="24.75" customHeight="1" thickBot="1" x14ac:dyDescent="0.35">
      <c r="B3" s="571"/>
      <c r="C3" s="572" t="s">
        <v>495</v>
      </c>
      <c r="D3" s="573"/>
      <c r="E3" s="1005" t="s">
        <v>496</v>
      </c>
      <c r="F3" s="1006"/>
      <c r="G3" s="1007" t="s">
        <v>497</v>
      </c>
      <c r="H3" s="1008"/>
      <c r="I3" s="1003"/>
      <c r="J3" s="1004"/>
      <c r="K3" s="570"/>
    </row>
    <row r="4" spans="1:13" ht="26.1" customHeight="1" x14ac:dyDescent="0.25">
      <c r="B4" s="1009" t="s">
        <v>498</v>
      </c>
      <c r="C4" s="574" t="s">
        <v>117</v>
      </c>
      <c r="D4" s="575" t="s">
        <v>499</v>
      </c>
      <c r="E4" s="576" t="s">
        <v>500</v>
      </c>
      <c r="F4" s="577">
        <v>5500</v>
      </c>
      <c r="G4" s="578" t="s">
        <v>500</v>
      </c>
      <c r="H4" s="579">
        <v>5500</v>
      </c>
      <c r="I4" s="580" t="s">
        <v>500</v>
      </c>
      <c r="J4" s="581">
        <v>5500</v>
      </c>
      <c r="K4" s="582"/>
      <c r="L4" s="583" t="s">
        <v>90</v>
      </c>
      <c r="M4" s="584" t="s">
        <v>501</v>
      </c>
    </row>
    <row r="5" spans="1:13" ht="26.1" customHeight="1" x14ac:dyDescent="0.2">
      <c r="B5" s="1010"/>
      <c r="C5" s="585"/>
      <c r="D5" s="586" t="s">
        <v>502</v>
      </c>
      <c r="E5" s="587" t="s">
        <v>503</v>
      </c>
      <c r="F5" s="588" t="s">
        <v>90</v>
      </c>
      <c r="G5" s="589" t="s">
        <v>503</v>
      </c>
      <c r="H5" s="590" t="s">
        <v>90</v>
      </c>
      <c r="I5" s="591" t="s">
        <v>503</v>
      </c>
      <c r="J5" s="592" t="s">
        <v>504</v>
      </c>
      <c r="K5" s="582"/>
      <c r="L5" s="593" t="s">
        <v>505</v>
      </c>
      <c r="M5" s="594" t="s">
        <v>506</v>
      </c>
    </row>
    <row r="6" spans="1:13" ht="26.1" customHeight="1" x14ac:dyDescent="0.2">
      <c r="B6" s="1010"/>
      <c r="C6" s="585"/>
      <c r="D6" s="595" t="s">
        <v>507</v>
      </c>
      <c r="E6" s="596" t="s">
        <v>503</v>
      </c>
      <c r="F6" s="597" t="s">
        <v>508</v>
      </c>
      <c r="G6" s="598" t="s">
        <v>503</v>
      </c>
      <c r="H6" s="599" t="s">
        <v>508</v>
      </c>
      <c r="I6" s="600" t="s">
        <v>503</v>
      </c>
      <c r="J6" s="601" t="s">
        <v>509</v>
      </c>
      <c r="K6" s="582"/>
    </row>
    <row r="7" spans="1:13" ht="26.1" customHeight="1" x14ac:dyDescent="0.2">
      <c r="B7" s="1010"/>
      <c r="C7" s="585"/>
      <c r="D7" s="602" t="s">
        <v>511</v>
      </c>
      <c r="E7" s="604" t="s">
        <v>512</v>
      </c>
      <c r="F7" s="605">
        <v>1000</v>
      </c>
      <c r="G7" s="606" t="s">
        <v>512</v>
      </c>
      <c r="H7" s="607">
        <v>1000</v>
      </c>
      <c r="I7" s="608" t="s">
        <v>512</v>
      </c>
      <c r="J7" s="609">
        <v>1000</v>
      </c>
      <c r="K7" s="603"/>
    </row>
    <row r="8" spans="1:13" ht="26.1" customHeight="1" thickBot="1" x14ac:dyDescent="0.25">
      <c r="B8" s="1010"/>
      <c r="C8" s="585"/>
      <c r="D8" s="610" t="s">
        <v>513</v>
      </c>
      <c r="E8" s="611" t="s">
        <v>503</v>
      </c>
      <c r="F8" s="612" t="s">
        <v>94</v>
      </c>
      <c r="G8" s="613" t="s">
        <v>503</v>
      </c>
      <c r="H8" s="614" t="s">
        <v>94</v>
      </c>
      <c r="I8" s="615"/>
      <c r="J8" s="616"/>
      <c r="K8" s="603"/>
    </row>
    <row r="9" spans="1:13" ht="26.1" customHeight="1" thickBot="1" x14ac:dyDescent="0.25">
      <c r="A9" s="617"/>
      <c r="B9" s="1010"/>
      <c r="C9" s="618" t="s">
        <v>514</v>
      </c>
      <c r="D9" s="619" t="s">
        <v>515</v>
      </c>
      <c r="E9" s="620" t="s">
        <v>510</v>
      </c>
      <c r="F9" s="895" t="s">
        <v>104</v>
      </c>
      <c r="G9" s="621" t="s">
        <v>510</v>
      </c>
      <c r="H9" s="896" t="s">
        <v>83</v>
      </c>
      <c r="I9" s="622" t="s">
        <v>510</v>
      </c>
      <c r="J9" s="897" t="s">
        <v>83</v>
      </c>
      <c r="K9" s="582"/>
    </row>
    <row r="10" spans="1:13" ht="26.1" customHeight="1" x14ac:dyDescent="0.2">
      <c r="B10" s="1010"/>
      <c r="C10" s="623"/>
      <c r="D10" s="624" t="s">
        <v>516</v>
      </c>
      <c r="E10" s="625" t="s">
        <v>503</v>
      </c>
      <c r="F10" s="626" t="s">
        <v>508</v>
      </c>
      <c r="G10" s="627" t="s">
        <v>503</v>
      </c>
      <c r="H10" s="628" t="s">
        <v>517</v>
      </c>
      <c r="I10" s="629" t="s">
        <v>503</v>
      </c>
      <c r="J10" s="630" t="s">
        <v>518</v>
      </c>
      <c r="K10" s="582"/>
      <c r="L10" s="631" t="s">
        <v>517</v>
      </c>
    </row>
    <row r="11" spans="1:13" ht="26.1" customHeight="1" x14ac:dyDescent="0.2">
      <c r="B11" s="1010"/>
      <c r="C11" s="632" t="s">
        <v>519</v>
      </c>
      <c r="D11" s="602" t="s">
        <v>520</v>
      </c>
      <c r="E11" s="891" t="s">
        <v>521</v>
      </c>
      <c r="F11" s="634">
        <v>62000</v>
      </c>
      <c r="G11" s="635"/>
      <c r="H11" s="636"/>
      <c r="I11" s="893" t="s">
        <v>521</v>
      </c>
      <c r="J11" s="637">
        <v>118000</v>
      </c>
      <c r="K11" s="582"/>
    </row>
    <row r="12" spans="1:13" ht="26.1" customHeight="1" x14ac:dyDescent="0.2">
      <c r="B12" s="1010"/>
      <c r="C12" s="632"/>
      <c r="D12" s="602" t="s">
        <v>522</v>
      </c>
      <c r="E12" s="633" t="s">
        <v>523</v>
      </c>
      <c r="F12" s="634">
        <v>10000</v>
      </c>
      <c r="G12" s="638"/>
      <c r="H12" s="639"/>
      <c r="I12" s="640" t="s">
        <v>523</v>
      </c>
      <c r="J12" s="641">
        <v>15000</v>
      </c>
      <c r="K12" s="582"/>
    </row>
    <row r="13" spans="1:13" ht="26.1" customHeight="1" x14ac:dyDescent="0.2">
      <c r="B13" s="1010"/>
      <c r="C13" s="642"/>
      <c r="D13" s="602" t="s">
        <v>614</v>
      </c>
      <c r="E13" s="892" t="s">
        <v>524</v>
      </c>
      <c r="F13" s="643">
        <v>99000</v>
      </c>
      <c r="G13" s="635"/>
      <c r="H13" s="644"/>
      <c r="I13" s="894" t="s">
        <v>524</v>
      </c>
      <c r="J13" s="645">
        <v>186000</v>
      </c>
      <c r="K13" s="582"/>
    </row>
    <row r="14" spans="1:13" ht="26.1" customHeight="1" x14ac:dyDescent="0.2">
      <c r="B14" s="1010"/>
      <c r="C14" s="623"/>
      <c r="D14" s="898" t="s">
        <v>615</v>
      </c>
      <c r="E14" s="646" t="s">
        <v>523</v>
      </c>
      <c r="F14" s="647">
        <v>20000</v>
      </c>
      <c r="G14" s="648"/>
      <c r="H14" s="649"/>
      <c r="I14" s="650" t="s">
        <v>523</v>
      </c>
      <c r="J14" s="651">
        <v>10000</v>
      </c>
      <c r="K14" s="582"/>
    </row>
    <row r="15" spans="1:13" ht="26.1" customHeight="1" x14ac:dyDescent="0.2">
      <c r="B15" s="1010"/>
      <c r="C15" s="585"/>
      <c r="D15" s="652" t="s">
        <v>613</v>
      </c>
      <c r="E15" s="1012" t="s">
        <v>616</v>
      </c>
      <c r="F15" s="1013"/>
      <c r="G15" s="635"/>
      <c r="H15" s="644"/>
      <c r="I15" s="1014" t="s">
        <v>617</v>
      </c>
      <c r="J15" s="1015"/>
      <c r="K15" s="582"/>
    </row>
    <row r="16" spans="1:13" ht="26.1" customHeight="1" x14ac:dyDescent="0.2">
      <c r="B16" s="1010"/>
      <c r="C16" s="653"/>
      <c r="D16" s="654" t="s">
        <v>525</v>
      </c>
      <c r="E16" s="655" t="s">
        <v>503</v>
      </c>
      <c r="F16" s="656" t="s">
        <v>302</v>
      </c>
      <c r="G16" s="657"/>
      <c r="H16" s="649"/>
      <c r="I16" s="629" t="s">
        <v>503</v>
      </c>
      <c r="J16" s="658" t="s">
        <v>526</v>
      </c>
      <c r="K16" s="582"/>
    </row>
    <row r="17" spans="1:11" ht="26.1" customHeight="1" x14ac:dyDescent="0.2">
      <c r="B17" s="1010"/>
      <c r="C17" s="632" t="s">
        <v>527</v>
      </c>
      <c r="D17" s="602" t="s">
        <v>528</v>
      </c>
      <c r="E17" s="659" t="s">
        <v>529</v>
      </c>
      <c r="F17" s="660">
        <v>186000</v>
      </c>
      <c r="G17" s="635"/>
      <c r="H17" s="636"/>
      <c r="I17" s="661" t="s">
        <v>530</v>
      </c>
      <c r="J17" s="616"/>
      <c r="K17" s="582"/>
    </row>
    <row r="18" spans="1:11" ht="26.1" customHeight="1" x14ac:dyDescent="0.2">
      <c r="B18" s="1010"/>
      <c r="C18" s="632"/>
      <c r="D18" s="602" t="s">
        <v>531</v>
      </c>
      <c r="E18" s="662" t="s">
        <v>532</v>
      </c>
      <c r="F18" s="643">
        <v>10000</v>
      </c>
      <c r="G18" s="638"/>
      <c r="H18" s="639"/>
      <c r="I18" s="663" t="s">
        <v>533</v>
      </c>
      <c r="J18" s="664"/>
      <c r="K18" s="582"/>
    </row>
    <row r="19" spans="1:11" ht="26.1" customHeight="1" x14ac:dyDescent="0.2">
      <c r="B19" s="1010"/>
      <c r="C19" s="632"/>
      <c r="D19" s="602" t="s">
        <v>534</v>
      </c>
      <c r="E19" s="665" t="s">
        <v>503</v>
      </c>
      <c r="F19" s="666" t="s">
        <v>535</v>
      </c>
      <c r="G19" s="635"/>
      <c r="H19" s="644"/>
      <c r="I19" s="667" t="s">
        <v>503</v>
      </c>
      <c r="J19" s="668" t="s">
        <v>536</v>
      </c>
      <c r="K19" s="582"/>
    </row>
    <row r="20" spans="1:11" ht="26.1" customHeight="1" x14ac:dyDescent="0.2">
      <c r="B20" s="1010"/>
      <c r="C20" s="623"/>
      <c r="D20" s="669" t="s">
        <v>537</v>
      </c>
      <c r="E20" s="670"/>
      <c r="F20" s="671"/>
      <c r="G20" s="657"/>
      <c r="H20" s="649"/>
      <c r="I20" s="672"/>
      <c r="J20" s="673"/>
      <c r="K20" s="582"/>
    </row>
    <row r="21" spans="1:11" ht="26.1" customHeight="1" x14ac:dyDescent="0.2">
      <c r="B21" s="1010"/>
      <c r="C21" s="618" t="s">
        <v>538</v>
      </c>
      <c r="D21" s="619" t="s">
        <v>539</v>
      </c>
      <c r="E21" s="620" t="s">
        <v>540</v>
      </c>
      <c r="F21" s="674">
        <v>0.06</v>
      </c>
      <c r="G21" s="621" t="s">
        <v>540</v>
      </c>
      <c r="H21" s="675">
        <v>0.06</v>
      </c>
      <c r="I21" s="622" t="s">
        <v>540</v>
      </c>
      <c r="J21" s="676">
        <v>0.06</v>
      </c>
      <c r="K21" s="582"/>
    </row>
    <row r="22" spans="1:11" ht="26.1" customHeight="1" x14ac:dyDescent="0.2">
      <c r="B22" s="1010"/>
      <c r="C22" s="642"/>
      <c r="D22" s="602" t="s">
        <v>541</v>
      </c>
      <c r="E22" s="646" t="s">
        <v>503</v>
      </c>
      <c r="F22" s="677" t="s">
        <v>254</v>
      </c>
      <c r="G22" s="678" t="s">
        <v>503</v>
      </c>
      <c r="H22" s="614" t="s">
        <v>254</v>
      </c>
      <c r="I22" s="679" t="s">
        <v>503</v>
      </c>
      <c r="J22" s="680" t="s">
        <v>542</v>
      </c>
      <c r="K22" s="582"/>
    </row>
    <row r="23" spans="1:11" ht="26.1" customHeight="1" x14ac:dyDescent="0.2">
      <c r="B23" s="1010"/>
      <c r="C23" s="618" t="s">
        <v>543</v>
      </c>
      <c r="D23" s="619" t="s">
        <v>544</v>
      </c>
      <c r="E23" s="633" t="s">
        <v>288</v>
      </c>
      <c r="F23" s="681">
        <v>70.5</v>
      </c>
      <c r="G23" s="682" t="s">
        <v>288</v>
      </c>
      <c r="H23" s="683">
        <v>70.5</v>
      </c>
      <c r="I23" s="684" t="s">
        <v>288</v>
      </c>
      <c r="J23" s="676" t="s">
        <v>604</v>
      </c>
      <c r="K23" s="582"/>
    </row>
    <row r="24" spans="1:11" ht="26.1" customHeight="1" thickBot="1" x14ac:dyDescent="0.25">
      <c r="B24" s="1011"/>
      <c r="C24" s="642"/>
      <c r="D24" s="610"/>
      <c r="E24" s="659" t="s">
        <v>503</v>
      </c>
      <c r="F24" s="685" t="s">
        <v>247</v>
      </c>
      <c r="G24" s="686" t="s">
        <v>503</v>
      </c>
      <c r="H24" s="687" t="s">
        <v>247</v>
      </c>
      <c r="I24" s="679"/>
      <c r="J24" s="601"/>
      <c r="K24" s="582"/>
    </row>
    <row r="25" spans="1:11" ht="22.15" customHeight="1" thickBot="1" x14ac:dyDescent="0.25">
      <c r="A25" s="163"/>
      <c r="B25" s="996" t="s">
        <v>545</v>
      </c>
      <c r="C25" s="997"/>
      <c r="D25" s="997"/>
      <c r="E25" s="997"/>
      <c r="F25" s="997"/>
      <c r="G25" s="997"/>
      <c r="H25" s="997"/>
      <c r="I25" s="997"/>
      <c r="J25" s="998"/>
      <c r="K25" s="582"/>
    </row>
    <row r="26" spans="1:11" ht="18" customHeight="1" x14ac:dyDescent="0.2">
      <c r="A26" s="688"/>
      <c r="B26" s="688"/>
      <c r="C26" s="688"/>
      <c r="D26" s="602"/>
      <c r="E26" s="689"/>
      <c r="F26" s="690"/>
      <c r="G26" s="615"/>
      <c r="H26" s="690"/>
      <c r="I26" s="689"/>
      <c r="J26" s="690"/>
      <c r="K26" s="582"/>
    </row>
    <row r="27" spans="1:11" ht="18" customHeight="1" x14ac:dyDescent="0.2">
      <c r="A27" s="688"/>
      <c r="B27" s="688"/>
      <c r="C27" s="688"/>
      <c r="D27" s="602"/>
      <c r="E27" s="689"/>
      <c r="F27" s="690"/>
      <c r="G27" s="615"/>
      <c r="H27" s="690"/>
      <c r="I27" s="689"/>
      <c r="J27" s="690"/>
      <c r="K27" s="582"/>
    </row>
    <row r="28" spans="1:11" ht="16.899999999999999" customHeight="1" x14ac:dyDescent="0.2">
      <c r="C28" s="691"/>
      <c r="D28" s="692" t="s">
        <v>546</v>
      </c>
      <c r="E28" s="688"/>
      <c r="F28" s="688"/>
      <c r="G28" s="688"/>
      <c r="H28" s="688"/>
      <c r="I28" s="688"/>
      <c r="J28" s="693"/>
      <c r="K28" s="582"/>
    </row>
    <row r="29" spans="1:11" ht="16.899999999999999" customHeight="1" x14ac:dyDescent="0.2">
      <c r="C29" s="691"/>
      <c r="D29" s="692" t="s">
        <v>547</v>
      </c>
      <c r="E29" s="688"/>
      <c r="F29" s="688"/>
      <c r="G29" s="688"/>
      <c r="H29" s="688"/>
      <c r="I29" s="688"/>
      <c r="J29" s="693"/>
      <c r="K29" s="582"/>
    </row>
    <row r="30" spans="1:11" ht="16.899999999999999" customHeight="1" x14ac:dyDescent="0.2">
      <c r="C30" s="691"/>
      <c r="D30" s="692" t="s">
        <v>548</v>
      </c>
      <c r="E30" s="688"/>
      <c r="F30" s="688"/>
      <c r="G30" s="688"/>
      <c r="H30" s="688"/>
      <c r="I30" s="688"/>
      <c r="J30" s="693"/>
      <c r="K30" s="582"/>
    </row>
    <row r="32" spans="1:11" ht="16.899999999999999" customHeight="1" x14ac:dyDescent="0.2">
      <c r="C32" s="691"/>
      <c r="D32" s="692" t="s">
        <v>549</v>
      </c>
      <c r="E32" s="688"/>
      <c r="F32" s="688"/>
      <c r="G32" s="688"/>
      <c r="H32" s="688"/>
      <c r="I32" s="688"/>
      <c r="J32" s="693"/>
      <c r="K32" s="582"/>
    </row>
    <row r="33" spans="3:11" ht="16.899999999999999" customHeight="1" x14ac:dyDescent="0.2">
      <c r="C33" s="691"/>
      <c r="D33" s="692" t="s">
        <v>550</v>
      </c>
      <c r="E33" s="688"/>
      <c r="F33" s="688"/>
      <c r="G33" s="688"/>
      <c r="H33" s="688"/>
      <c r="I33" s="688"/>
      <c r="J33" s="693"/>
      <c r="K33" s="694"/>
    </row>
    <row r="34" spans="3:11" ht="16.899999999999999" customHeight="1" x14ac:dyDescent="0.2">
      <c r="C34" s="691"/>
      <c r="D34" s="695" t="s">
        <v>551</v>
      </c>
      <c r="E34" s="688"/>
      <c r="F34" s="688"/>
      <c r="G34" s="688"/>
      <c r="H34" s="688"/>
      <c r="I34" s="688"/>
      <c r="J34" s="693"/>
      <c r="K34" s="694"/>
    </row>
    <row r="35" spans="3:11" ht="16.899999999999999" customHeight="1" x14ac:dyDescent="0.2">
      <c r="C35" s="691"/>
      <c r="D35" s="695" t="s">
        <v>552</v>
      </c>
      <c r="E35" s="688"/>
      <c r="F35" s="688"/>
      <c r="G35" s="688"/>
      <c r="H35" s="688"/>
      <c r="I35" s="688"/>
      <c r="J35" s="693"/>
      <c r="K35" s="694"/>
    </row>
    <row r="36" spans="3:11" ht="16.899999999999999" customHeight="1" x14ac:dyDescent="0.2">
      <c r="C36" s="691"/>
      <c r="D36" s="696" t="s">
        <v>553</v>
      </c>
      <c r="E36" s="688"/>
      <c r="F36" s="688"/>
      <c r="G36" s="688"/>
      <c r="H36" s="688"/>
      <c r="I36" s="688"/>
      <c r="J36" s="693"/>
      <c r="K36" s="694"/>
    </row>
    <row r="37" spans="3:11" ht="16.899999999999999" customHeight="1" thickBot="1" x14ac:dyDescent="0.25">
      <c r="C37" s="697"/>
      <c r="D37" s="698" t="s">
        <v>554</v>
      </c>
      <c r="E37" s="699"/>
      <c r="F37" s="699"/>
      <c r="G37" s="699"/>
      <c r="H37" s="699"/>
      <c r="I37" s="699"/>
      <c r="J37" s="700"/>
      <c r="K37" s="694"/>
    </row>
  </sheetData>
  <mergeCells count="8">
    <mergeCell ref="B25:J25"/>
    <mergeCell ref="E2:H2"/>
    <mergeCell ref="I2:J3"/>
    <mergeCell ref="E3:F3"/>
    <mergeCell ref="G3:H3"/>
    <mergeCell ref="B4:B24"/>
    <mergeCell ref="E15:F15"/>
    <mergeCell ref="I15:J15"/>
  </mergeCells>
  <pageMargins left="0.7" right="0.5" top="0.7" bottom="0.6" header="0.5" footer="0.3"/>
  <pageSetup scale="94" orientation="portrait" horizontalDpi="4294967293" verticalDpi="4294967293" r:id="rId1"/>
  <headerFooter alignWithMargins="0">
    <oddFooter>&amp;L&amp;"Calibri,Bold"&amp;8&amp;F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topLeftCell="A25" zoomScale="130" zoomScaleNormal="130" workbookViewId="0">
      <selection activeCell="H35" sqref="H35"/>
    </sheetView>
  </sheetViews>
  <sheetFormatPr defaultRowHeight="12.75" x14ac:dyDescent="0.2"/>
  <cols>
    <col min="1" max="1" width="1.5703125" style="163" customWidth="1"/>
    <col min="2" max="2" width="3.28515625" style="163" customWidth="1"/>
    <col min="3" max="3" width="3.5703125" style="163" customWidth="1"/>
    <col min="4" max="4" width="28.5703125" style="163" customWidth="1"/>
    <col min="5" max="5" width="8.7109375" style="163" customWidth="1"/>
    <col min="6" max="6" width="10.28515625" style="163" customWidth="1"/>
    <col min="7" max="7" width="9.5703125" style="163" customWidth="1"/>
    <col min="8" max="8" width="9.85546875" style="163" customWidth="1"/>
    <col min="9" max="9" width="9.5703125" style="163" customWidth="1"/>
    <col min="10" max="10" width="9.42578125" style="163" customWidth="1"/>
    <col min="11" max="11" width="2.140625" style="163" customWidth="1"/>
    <col min="12" max="12" width="14" style="163" customWidth="1"/>
    <col min="13" max="16384" width="9.140625" style="163"/>
  </cols>
  <sheetData>
    <row r="1" spans="2:12" ht="15.75" thickBot="1" x14ac:dyDescent="0.25">
      <c r="D1" s="701"/>
      <c r="E1" s="702"/>
      <c r="F1" s="702"/>
      <c r="G1" s="702"/>
      <c r="H1" s="702"/>
      <c r="I1" s="702"/>
    </row>
    <row r="2" spans="2:12" ht="24.75" customHeight="1" x14ac:dyDescent="0.25">
      <c r="B2" s="703"/>
      <c r="C2" s="704" t="s">
        <v>492</v>
      </c>
      <c r="D2" s="705"/>
      <c r="E2" s="1023" t="s">
        <v>493</v>
      </c>
      <c r="F2" s="1023"/>
      <c r="G2" s="1023"/>
      <c r="H2" s="1024"/>
      <c r="I2" s="1025" t="s">
        <v>494</v>
      </c>
      <c r="J2" s="1026"/>
      <c r="K2" s="570"/>
    </row>
    <row r="3" spans="2:12" ht="24.75" customHeight="1" thickBot="1" x14ac:dyDescent="0.3">
      <c r="B3" s="706"/>
      <c r="C3" s="707" t="s">
        <v>555</v>
      </c>
      <c r="D3" s="708"/>
      <c r="E3" s="1029" t="s">
        <v>496</v>
      </c>
      <c r="F3" s="1030"/>
      <c r="G3" s="1031" t="s">
        <v>497</v>
      </c>
      <c r="H3" s="1032"/>
      <c r="I3" s="1027"/>
      <c r="J3" s="1028"/>
      <c r="K3" s="570"/>
    </row>
    <row r="4" spans="2:12" ht="23.1" customHeight="1" x14ac:dyDescent="0.2">
      <c r="B4" s="709"/>
      <c r="C4" s="710" t="s">
        <v>556</v>
      </c>
      <c r="D4" s="711" t="s">
        <v>557</v>
      </c>
      <c r="E4" s="712" t="s">
        <v>510</v>
      </c>
      <c r="F4" s="713" t="s">
        <v>83</v>
      </c>
      <c r="G4" s="714" t="s">
        <v>510</v>
      </c>
      <c r="H4" s="715" t="s">
        <v>83</v>
      </c>
      <c r="I4" s="716" t="s">
        <v>510</v>
      </c>
      <c r="J4" s="717" t="s">
        <v>83</v>
      </c>
      <c r="K4" s="582"/>
    </row>
    <row r="5" spans="2:12" ht="17.25" customHeight="1" x14ac:dyDescent="0.2">
      <c r="B5" s="718"/>
      <c r="C5" s="719"/>
      <c r="D5" s="720" t="s">
        <v>558</v>
      </c>
      <c r="E5" s="721"/>
      <c r="F5" s="722"/>
      <c r="G5" s="723"/>
      <c r="H5" s="724"/>
      <c r="I5" s="725"/>
      <c r="J5" s="726"/>
      <c r="K5" s="582"/>
    </row>
    <row r="6" spans="2:12" ht="23.1" customHeight="1" thickBot="1" x14ac:dyDescent="0.25">
      <c r="B6" s="727"/>
      <c r="C6" s="728"/>
      <c r="D6" s="729" t="s">
        <v>559</v>
      </c>
      <c r="E6" s="730" t="s">
        <v>503</v>
      </c>
      <c r="F6" s="731" t="s">
        <v>560</v>
      </c>
      <c r="G6" s="732" t="s">
        <v>503</v>
      </c>
      <c r="H6" s="733" t="s">
        <v>560</v>
      </c>
      <c r="I6" s="734" t="s">
        <v>503</v>
      </c>
      <c r="J6" s="735" t="s">
        <v>561</v>
      </c>
      <c r="K6" s="582"/>
    </row>
    <row r="7" spans="2:12" ht="23.1" customHeight="1" x14ac:dyDescent="0.2">
      <c r="B7" s="1033" t="s">
        <v>562</v>
      </c>
      <c r="C7" s="719" t="s">
        <v>563</v>
      </c>
      <c r="D7" s="261" t="s">
        <v>564</v>
      </c>
      <c r="E7" s="736"/>
      <c r="F7" s="737"/>
      <c r="G7" s="738"/>
      <c r="H7" s="739"/>
      <c r="I7" s="740"/>
      <c r="J7" s="741"/>
      <c r="K7" s="582"/>
    </row>
    <row r="8" spans="2:12" ht="23.1" customHeight="1" x14ac:dyDescent="0.2">
      <c r="B8" s="1034"/>
      <c r="C8" s="742"/>
      <c r="D8" s="743" t="s">
        <v>565</v>
      </c>
      <c r="E8" s="721" t="s">
        <v>566</v>
      </c>
      <c r="F8" s="744" t="s">
        <v>104</v>
      </c>
      <c r="G8" s="745" t="s">
        <v>566</v>
      </c>
      <c r="H8" s="746" t="s">
        <v>83</v>
      </c>
      <c r="I8" s="747" t="s">
        <v>566</v>
      </c>
      <c r="J8" s="748" t="s">
        <v>83</v>
      </c>
      <c r="K8" s="582"/>
    </row>
    <row r="9" spans="2:12" ht="18" customHeight="1" x14ac:dyDescent="0.2">
      <c r="B9" s="1034"/>
      <c r="C9" s="742"/>
      <c r="D9" s="749" t="s">
        <v>567</v>
      </c>
      <c r="E9" s="721"/>
      <c r="F9" s="750"/>
      <c r="G9" s="751"/>
      <c r="H9" s="752"/>
      <c r="I9" s="753"/>
      <c r="J9" s="754"/>
      <c r="K9" s="582"/>
    </row>
    <row r="10" spans="2:12" ht="23.1" customHeight="1" x14ac:dyDescent="0.2">
      <c r="B10" s="1034"/>
      <c r="C10" s="742"/>
      <c r="D10" s="743" t="s">
        <v>568</v>
      </c>
      <c r="E10" s="755" t="s">
        <v>566</v>
      </c>
      <c r="F10" s="756" t="s">
        <v>104</v>
      </c>
      <c r="G10" s="757" t="s">
        <v>566</v>
      </c>
      <c r="H10" s="758" t="s">
        <v>104</v>
      </c>
      <c r="I10" s="759" t="s">
        <v>566</v>
      </c>
      <c r="J10" s="760" t="s">
        <v>83</v>
      </c>
      <c r="K10" s="582"/>
    </row>
    <row r="11" spans="2:12" ht="23.1" customHeight="1" x14ac:dyDescent="0.2">
      <c r="B11" s="1034"/>
      <c r="C11" s="742"/>
      <c r="D11" s="761" t="s">
        <v>569</v>
      </c>
      <c r="E11" s="762"/>
      <c r="F11" s="763"/>
      <c r="G11" s="764"/>
      <c r="H11" s="765"/>
      <c r="I11" s="766"/>
      <c r="J11" s="767"/>
      <c r="K11" s="768"/>
      <c r="L11" s="702"/>
    </row>
    <row r="12" spans="2:12" ht="23.1" customHeight="1" x14ac:dyDescent="0.2">
      <c r="B12" s="1034"/>
      <c r="C12" s="769"/>
      <c r="D12" s="770" t="s">
        <v>570</v>
      </c>
      <c r="E12" s="771" t="s">
        <v>503</v>
      </c>
      <c r="F12" s="772" t="s">
        <v>571</v>
      </c>
      <c r="G12" s="773" t="s">
        <v>503</v>
      </c>
      <c r="H12" s="774" t="s">
        <v>571</v>
      </c>
      <c r="I12" s="775" t="s">
        <v>503</v>
      </c>
      <c r="J12" s="776" t="s">
        <v>572</v>
      </c>
      <c r="K12" s="582"/>
    </row>
    <row r="13" spans="2:12" ht="23.1" customHeight="1" x14ac:dyDescent="0.2">
      <c r="B13" s="1034"/>
      <c r="C13" s="777"/>
      <c r="D13" s="778" t="s">
        <v>573</v>
      </c>
      <c r="E13" s="779"/>
      <c r="F13" s="780"/>
      <c r="G13" s="781" t="s">
        <v>503</v>
      </c>
      <c r="H13" s="782">
        <v>72</v>
      </c>
      <c r="I13" s="783"/>
      <c r="J13" s="784"/>
      <c r="K13" s="582"/>
    </row>
    <row r="14" spans="2:12" ht="23.1" customHeight="1" x14ac:dyDescent="0.2">
      <c r="B14" s="1034"/>
      <c r="C14" s="719" t="s">
        <v>574</v>
      </c>
      <c r="D14" s="785" t="s">
        <v>575</v>
      </c>
      <c r="E14" s="786" t="s">
        <v>576</v>
      </c>
      <c r="F14" s="787">
        <v>0.1</v>
      </c>
      <c r="G14" s="788" t="s">
        <v>576</v>
      </c>
      <c r="H14" s="789">
        <v>0.1</v>
      </c>
      <c r="I14" s="790" t="s">
        <v>576</v>
      </c>
      <c r="J14" s="791">
        <v>0.1</v>
      </c>
      <c r="K14" s="582"/>
    </row>
    <row r="15" spans="2:12" ht="23.1" customHeight="1" x14ac:dyDescent="0.2">
      <c r="B15" s="1034"/>
      <c r="C15" s="792"/>
      <c r="D15" s="793" t="s">
        <v>577</v>
      </c>
      <c r="E15" s="1035" t="s">
        <v>578</v>
      </c>
      <c r="F15" s="1036"/>
      <c r="G15" s="1037" t="s">
        <v>578</v>
      </c>
      <c r="H15" s="1038"/>
      <c r="I15" s="1039" t="s">
        <v>578</v>
      </c>
      <c r="J15" s="1040"/>
      <c r="K15" s="582"/>
    </row>
    <row r="16" spans="2:12" ht="23.1" customHeight="1" x14ac:dyDescent="0.2">
      <c r="B16" s="1034"/>
      <c r="C16" s="769"/>
      <c r="D16" s="794" t="s">
        <v>579</v>
      </c>
      <c r="E16" s="795" t="s">
        <v>580</v>
      </c>
      <c r="F16" s="796" t="s">
        <v>581</v>
      </c>
      <c r="G16" s="797" t="s">
        <v>503</v>
      </c>
      <c r="H16" s="798" t="s">
        <v>581</v>
      </c>
      <c r="I16" s="799" t="s">
        <v>580</v>
      </c>
      <c r="J16" s="800" t="s">
        <v>504</v>
      </c>
      <c r="K16" s="582"/>
    </row>
    <row r="17" spans="2:11" ht="20.25" customHeight="1" x14ac:dyDescent="0.2">
      <c r="B17" s="1034"/>
      <c r="C17" s="769"/>
      <c r="D17" s="785" t="s">
        <v>582</v>
      </c>
      <c r="E17" s="801"/>
      <c r="F17" s="802"/>
      <c r="G17" s="723"/>
      <c r="H17" s="803"/>
      <c r="I17" s="804" t="s">
        <v>580</v>
      </c>
      <c r="J17" s="805" t="s">
        <v>258</v>
      </c>
      <c r="K17" s="582"/>
    </row>
    <row r="18" spans="2:11" ht="20.25" customHeight="1" x14ac:dyDescent="0.2">
      <c r="B18" s="1034"/>
      <c r="C18" s="769"/>
      <c r="D18" s="806" t="s">
        <v>583</v>
      </c>
      <c r="E18" s="807"/>
      <c r="F18" s="808"/>
      <c r="G18" s="809"/>
      <c r="H18" s="810"/>
      <c r="I18" s="811"/>
      <c r="J18" s="812"/>
      <c r="K18" s="582"/>
    </row>
    <row r="19" spans="2:11" ht="23.1" customHeight="1" x14ac:dyDescent="0.2">
      <c r="B19" s="1034"/>
      <c r="C19" s="769"/>
      <c r="D19" s="785" t="s">
        <v>584</v>
      </c>
      <c r="E19" s="1016" t="s">
        <v>585</v>
      </c>
      <c r="F19" s="1017"/>
      <c r="G19" s="1017"/>
      <c r="H19" s="1018"/>
      <c r="I19" s="811"/>
      <c r="J19" s="812"/>
      <c r="K19" s="582"/>
    </row>
    <row r="20" spans="2:11" ht="23.1" customHeight="1" x14ac:dyDescent="0.2">
      <c r="B20" s="1034"/>
      <c r="C20" s="777"/>
      <c r="D20" s="813" t="s">
        <v>586</v>
      </c>
      <c r="E20" s="814"/>
      <c r="F20" s="815" t="s">
        <v>112</v>
      </c>
      <c r="G20" s="815" t="s">
        <v>587</v>
      </c>
      <c r="H20" s="816"/>
      <c r="I20" s="817"/>
      <c r="J20" s="784"/>
      <c r="K20" s="582"/>
    </row>
    <row r="21" spans="2:11" ht="23.1" customHeight="1" x14ac:dyDescent="0.2">
      <c r="B21" s="1034"/>
      <c r="C21" s="719" t="s">
        <v>588</v>
      </c>
      <c r="D21" s="785" t="s">
        <v>589</v>
      </c>
      <c r="E21" s="818"/>
      <c r="F21" s="753"/>
      <c r="G21" s="753"/>
      <c r="H21" s="803"/>
      <c r="I21" s="819"/>
      <c r="J21" s="820"/>
      <c r="K21" s="582"/>
    </row>
    <row r="22" spans="2:11" ht="23.1" customHeight="1" x14ac:dyDescent="0.2">
      <c r="B22" s="1034"/>
      <c r="C22" s="792"/>
      <c r="D22" s="821" t="s">
        <v>590</v>
      </c>
      <c r="E22" s="822"/>
      <c r="F22" s="766"/>
      <c r="G22" s="766"/>
      <c r="H22" s="810"/>
      <c r="I22" s="811"/>
      <c r="J22" s="812"/>
      <c r="K22" s="582"/>
    </row>
    <row r="23" spans="2:11" ht="18.75" customHeight="1" x14ac:dyDescent="0.2">
      <c r="B23" s="1034"/>
      <c r="C23" s="719"/>
      <c r="D23" s="785" t="s">
        <v>591</v>
      </c>
      <c r="E23" s="786" t="s">
        <v>592</v>
      </c>
      <c r="F23" s="823" t="s">
        <v>104</v>
      </c>
      <c r="G23" s="788" t="s">
        <v>593</v>
      </c>
      <c r="H23" s="824" t="s">
        <v>104</v>
      </c>
      <c r="I23" s="825"/>
      <c r="J23" s="826"/>
      <c r="K23" s="582"/>
    </row>
    <row r="24" spans="2:11" ht="18.75" customHeight="1" x14ac:dyDescent="0.2">
      <c r="B24" s="1034"/>
      <c r="C24" s="792"/>
      <c r="D24" s="821" t="s">
        <v>594</v>
      </c>
      <c r="E24" s="786" t="s">
        <v>595</v>
      </c>
      <c r="F24" s="823">
        <v>70.5</v>
      </c>
      <c r="G24" s="788" t="s">
        <v>595</v>
      </c>
      <c r="H24" s="827">
        <v>70.5</v>
      </c>
      <c r="I24" s="1019" t="s">
        <v>596</v>
      </c>
      <c r="J24" s="1020"/>
      <c r="K24" s="582"/>
    </row>
    <row r="25" spans="2:11" ht="18.75" customHeight="1" x14ac:dyDescent="0.2">
      <c r="B25" s="1034"/>
      <c r="C25" s="792"/>
      <c r="D25" s="794" t="s">
        <v>597</v>
      </c>
      <c r="E25" s="828" t="s">
        <v>503</v>
      </c>
      <c r="F25" s="829" t="s">
        <v>262</v>
      </c>
      <c r="G25" s="797" t="s">
        <v>503</v>
      </c>
      <c r="H25" s="830" t="s">
        <v>262</v>
      </c>
      <c r="I25" s="831"/>
      <c r="J25" s="832"/>
      <c r="K25" s="582"/>
    </row>
    <row r="26" spans="2:11" ht="23.1" customHeight="1" x14ac:dyDescent="0.2">
      <c r="B26" s="1034"/>
      <c r="C26" s="833"/>
      <c r="D26" s="834"/>
      <c r="E26" s="835" t="s">
        <v>503</v>
      </c>
      <c r="F26" s="836" t="s">
        <v>598</v>
      </c>
      <c r="G26" s="837" t="s">
        <v>503</v>
      </c>
      <c r="H26" s="838" t="s">
        <v>598</v>
      </c>
      <c r="I26" s="839"/>
      <c r="J26" s="840"/>
      <c r="K26" s="582"/>
    </row>
    <row r="27" spans="2:11" ht="20.25" customHeight="1" x14ac:dyDescent="0.2">
      <c r="B27" s="1034"/>
      <c r="C27" s="719"/>
      <c r="D27" s="785" t="s">
        <v>599</v>
      </c>
      <c r="E27" s="822" t="s">
        <v>540</v>
      </c>
      <c r="F27" s="841">
        <v>0.5</v>
      </c>
      <c r="G27" s="842" t="s">
        <v>540</v>
      </c>
      <c r="H27" s="843">
        <v>0.5</v>
      </c>
      <c r="I27" s="844"/>
      <c r="J27" s="826"/>
      <c r="K27" s="582"/>
    </row>
    <row r="28" spans="2:11" ht="20.25" customHeight="1" x14ac:dyDescent="0.2">
      <c r="B28" s="1034"/>
      <c r="C28" s="845"/>
      <c r="D28" s="720" t="s">
        <v>600</v>
      </c>
      <c r="E28" s="846" t="s">
        <v>503</v>
      </c>
      <c r="F28" s="808" t="s">
        <v>266</v>
      </c>
      <c r="G28" s="847" t="s">
        <v>503</v>
      </c>
      <c r="H28" s="810" t="s">
        <v>266</v>
      </c>
      <c r="I28" s="848"/>
      <c r="J28" s="849"/>
      <c r="K28" s="582"/>
    </row>
    <row r="29" spans="2:11" ht="20.25" customHeight="1" x14ac:dyDescent="0.2">
      <c r="B29" s="1034"/>
      <c r="C29" s="845"/>
      <c r="D29" s="850" t="s">
        <v>601</v>
      </c>
      <c r="E29" s="786"/>
      <c r="F29" s="808"/>
      <c r="G29" s="809"/>
      <c r="H29" s="830"/>
      <c r="I29" s="1021" t="s">
        <v>596</v>
      </c>
      <c r="J29" s="1022"/>
      <c r="K29" s="582"/>
    </row>
    <row r="30" spans="2:11" ht="23.1" customHeight="1" x14ac:dyDescent="0.2">
      <c r="B30" s="1034"/>
      <c r="C30" s="851"/>
      <c r="D30" s="785" t="s">
        <v>602</v>
      </c>
      <c r="E30" s="786"/>
      <c r="F30" s="808"/>
      <c r="G30" s="809"/>
      <c r="H30" s="830"/>
      <c r="I30" s="852"/>
      <c r="J30" s="849"/>
      <c r="K30" s="582"/>
    </row>
    <row r="31" spans="2:11" ht="23.1" customHeight="1" thickBot="1" x14ac:dyDescent="0.25">
      <c r="B31" s="853"/>
      <c r="C31" s="854"/>
      <c r="D31" s="855" t="s">
        <v>603</v>
      </c>
      <c r="E31" s="786"/>
      <c r="F31" s="808"/>
      <c r="G31" s="809"/>
      <c r="H31" s="856"/>
      <c r="I31" s="857"/>
      <c r="J31" s="858"/>
      <c r="K31" s="582"/>
    </row>
    <row r="32" spans="2:11" ht="22.15" customHeight="1" thickBot="1" x14ac:dyDescent="0.25">
      <c r="B32" s="996" t="s">
        <v>545</v>
      </c>
      <c r="C32" s="997"/>
      <c r="D32" s="997"/>
      <c r="E32" s="997"/>
      <c r="F32" s="997"/>
      <c r="G32" s="997"/>
      <c r="H32" s="997"/>
      <c r="I32" s="997"/>
      <c r="J32" s="998"/>
      <c r="K32" s="582"/>
    </row>
    <row r="33" spans="1:11" ht="18" customHeight="1" x14ac:dyDescent="0.2">
      <c r="A33" s="694"/>
      <c r="B33" s="694"/>
      <c r="C33" s="694"/>
      <c r="D33" s="785"/>
      <c r="E33" s="819"/>
      <c r="F33" s="753"/>
      <c r="G33" s="725"/>
      <c r="H33" s="753"/>
      <c r="I33" s="819"/>
      <c r="J33" s="753"/>
      <c r="K33" s="582"/>
    </row>
    <row r="34" spans="1:11" ht="18" customHeight="1" x14ac:dyDescent="0.2">
      <c r="A34" s="694"/>
      <c r="B34" s="694"/>
      <c r="C34" s="694"/>
      <c r="D34" s="785"/>
      <c r="E34" s="819"/>
      <c r="F34" s="753"/>
      <c r="G34" s="725"/>
      <c r="H34" s="753"/>
      <c r="I34" s="819"/>
      <c r="J34" s="753"/>
      <c r="K34" s="582"/>
    </row>
    <row r="35" spans="1:11" ht="18" customHeight="1" x14ac:dyDescent="0.2">
      <c r="A35" s="694"/>
      <c r="B35" s="694"/>
      <c r="C35" s="694"/>
      <c r="D35" s="785"/>
      <c r="E35" s="819"/>
      <c r="F35" s="753"/>
      <c r="G35" s="725"/>
      <c r="H35" s="753"/>
      <c r="I35" s="819"/>
      <c r="J35" s="753"/>
      <c r="K35" s="582"/>
    </row>
    <row r="36" spans="1:11" ht="18" customHeight="1" x14ac:dyDescent="0.2">
      <c r="A36" s="694"/>
      <c r="B36" s="694"/>
      <c r="C36" s="694"/>
      <c r="D36" s="785"/>
      <c r="E36" s="819"/>
      <c r="F36" s="753"/>
      <c r="G36" s="725"/>
      <c r="H36" s="753"/>
      <c r="I36" s="819"/>
      <c r="J36" s="753"/>
      <c r="K36" s="582"/>
    </row>
    <row r="37" spans="1:11" ht="16.899999999999999" customHeight="1" x14ac:dyDescent="0.2">
      <c r="C37" s="769"/>
      <c r="D37" s="859" t="s">
        <v>546</v>
      </c>
      <c r="E37" s="694"/>
      <c r="F37" s="694"/>
      <c r="G37" s="694"/>
      <c r="H37" s="694"/>
      <c r="I37" s="694"/>
      <c r="J37" s="860"/>
      <c r="K37" s="582"/>
    </row>
    <row r="38" spans="1:11" ht="16.899999999999999" customHeight="1" x14ac:dyDescent="0.2">
      <c r="C38" s="769"/>
      <c r="D38" s="859" t="s">
        <v>547</v>
      </c>
      <c r="E38" s="694"/>
      <c r="F38" s="694"/>
      <c r="G38" s="694"/>
      <c r="H38" s="694"/>
      <c r="I38" s="694"/>
      <c r="J38" s="860"/>
      <c r="K38" s="582"/>
    </row>
    <row r="39" spans="1:11" ht="16.899999999999999" customHeight="1" x14ac:dyDescent="0.2">
      <c r="C39" s="769"/>
      <c r="D39" s="859" t="s">
        <v>548</v>
      </c>
      <c r="E39" s="694"/>
      <c r="F39" s="694"/>
      <c r="G39" s="694"/>
      <c r="H39" s="694"/>
      <c r="I39" s="694"/>
      <c r="J39" s="860"/>
      <c r="K39" s="582"/>
    </row>
    <row r="41" spans="1:11" ht="16.899999999999999" customHeight="1" x14ac:dyDescent="0.2">
      <c r="C41" s="769"/>
      <c r="D41" s="859" t="s">
        <v>549</v>
      </c>
      <c r="E41" s="694"/>
      <c r="F41" s="694"/>
      <c r="G41" s="694"/>
      <c r="H41" s="694"/>
      <c r="I41" s="694"/>
      <c r="J41" s="860"/>
      <c r="K41" s="582"/>
    </row>
    <row r="42" spans="1:11" ht="16.899999999999999" customHeight="1" x14ac:dyDescent="0.2">
      <c r="C42" s="769"/>
      <c r="D42" s="859" t="s">
        <v>550</v>
      </c>
      <c r="E42" s="694"/>
      <c r="F42" s="694"/>
      <c r="G42" s="694"/>
      <c r="H42" s="694"/>
      <c r="I42" s="694"/>
      <c r="J42" s="860"/>
      <c r="K42" s="694"/>
    </row>
    <row r="43" spans="1:11" ht="16.899999999999999" customHeight="1" x14ac:dyDescent="0.2">
      <c r="C43" s="769"/>
      <c r="D43" s="861" t="s">
        <v>551</v>
      </c>
      <c r="E43" s="694"/>
      <c r="F43" s="694"/>
      <c r="G43" s="694"/>
      <c r="H43" s="694"/>
      <c r="I43" s="694"/>
      <c r="J43" s="860"/>
      <c r="K43" s="694"/>
    </row>
    <row r="44" spans="1:11" ht="16.899999999999999" customHeight="1" x14ac:dyDescent="0.2">
      <c r="C44" s="769"/>
      <c r="D44" s="861" t="s">
        <v>552</v>
      </c>
      <c r="E44" s="694"/>
      <c r="F44" s="694"/>
      <c r="G44" s="694"/>
      <c r="H44" s="694"/>
      <c r="I44" s="694"/>
      <c r="J44" s="860"/>
      <c r="K44" s="694"/>
    </row>
    <row r="45" spans="1:11" ht="16.899999999999999" customHeight="1" x14ac:dyDescent="0.2">
      <c r="C45" s="769"/>
      <c r="D45" s="862" t="s">
        <v>553</v>
      </c>
      <c r="E45" s="694"/>
      <c r="F45" s="694"/>
      <c r="G45" s="694"/>
      <c r="H45" s="694"/>
      <c r="I45" s="694"/>
      <c r="J45" s="860"/>
      <c r="K45" s="694"/>
    </row>
    <row r="46" spans="1:11" ht="16.899999999999999" customHeight="1" thickBot="1" x14ac:dyDescent="0.25">
      <c r="C46" s="863"/>
      <c r="D46" s="864" t="s">
        <v>554</v>
      </c>
      <c r="E46" s="865"/>
      <c r="F46" s="865"/>
      <c r="G46" s="865"/>
      <c r="H46" s="865"/>
      <c r="I46" s="865"/>
      <c r="J46" s="866"/>
      <c r="K46" s="694"/>
    </row>
  </sheetData>
  <mergeCells count="12">
    <mergeCell ref="E19:H19"/>
    <mergeCell ref="I24:J24"/>
    <mergeCell ref="I29:J29"/>
    <mergeCell ref="B32:J32"/>
    <mergeCell ref="E2:H2"/>
    <mergeCell ref="I2:J3"/>
    <mergeCell ref="E3:F3"/>
    <mergeCell ref="G3:H3"/>
    <mergeCell ref="B7:B30"/>
    <mergeCell ref="E15:F15"/>
    <mergeCell ref="G15:H15"/>
    <mergeCell ref="I15:J15"/>
  </mergeCells>
  <pageMargins left="0.6" right="0.5" top="0.6" bottom="0.6" header="0.5" footer="0.3"/>
  <pageSetup orientation="portrait" r:id="rId1"/>
  <headerFooter alignWithMargins="0">
    <oddFooter>&amp;L&amp;"Calibri,Bold"&amp;8&amp;F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4"/>
  <sheetViews>
    <sheetView showGridLines="0" topLeftCell="A70" zoomScale="150" workbookViewId="0">
      <selection activeCell="C33" sqref="C33:D34"/>
    </sheetView>
  </sheetViews>
  <sheetFormatPr defaultRowHeight="13.5" x14ac:dyDescent="0.25"/>
  <cols>
    <col min="1" max="1" width="2.42578125" style="316" customWidth="1"/>
    <col min="2" max="2" width="2.85546875" style="159" customWidth="1"/>
    <col min="3" max="3" width="5.28515625" style="159" customWidth="1"/>
    <col min="4" max="4" width="2" style="159" customWidth="1"/>
    <col min="5" max="5" width="2.7109375" style="159" customWidth="1"/>
    <col min="6" max="6" width="2" style="159" customWidth="1"/>
    <col min="7" max="7" width="3" style="159" customWidth="1"/>
    <col min="8" max="8" width="0.85546875" style="160" customWidth="1"/>
    <col min="9" max="9" width="43.5703125" style="161" customWidth="1"/>
    <col min="10" max="10" width="11" style="161" customWidth="1"/>
    <col min="11" max="11" width="2.85546875" style="159" customWidth="1"/>
    <col min="12" max="12" width="5.28515625" style="159" customWidth="1"/>
    <col min="13" max="13" width="2.28515625" style="159" customWidth="1"/>
    <col min="14" max="14" width="2.85546875" style="159" customWidth="1"/>
    <col min="15" max="15" width="2" style="159" customWidth="1"/>
    <col min="16" max="16" width="2.28515625" style="159" customWidth="1"/>
    <col min="17" max="20" width="8.5703125" style="162" customWidth="1"/>
    <col min="21" max="21" width="8.42578125" style="162" customWidth="1"/>
    <col min="22" max="258" width="8.85546875" style="163"/>
    <col min="259" max="260" width="2.85546875" style="163" customWidth="1"/>
    <col min="261" max="261" width="5.28515625" style="163" customWidth="1"/>
    <col min="262" max="262" width="2" style="163" customWidth="1"/>
    <col min="263" max="263" width="2.7109375" style="163" customWidth="1"/>
    <col min="264" max="264" width="2" style="163" customWidth="1"/>
    <col min="265" max="265" width="3" style="163" customWidth="1"/>
    <col min="266" max="266" width="0.85546875" style="163" customWidth="1"/>
    <col min="267" max="267" width="43.5703125" style="163" customWidth="1"/>
    <col min="268" max="268" width="11" style="163" customWidth="1"/>
    <col min="269" max="269" width="2.85546875" style="163" customWidth="1"/>
    <col min="270" max="270" width="5.28515625" style="163" customWidth="1"/>
    <col min="271" max="271" width="2.7109375" style="163" customWidth="1"/>
    <col min="272" max="272" width="2.85546875" style="163" customWidth="1"/>
    <col min="273" max="273" width="2" style="163" customWidth="1"/>
    <col min="274" max="274" width="2.28515625" style="163" customWidth="1"/>
    <col min="275" max="276" width="8.5703125" style="163" customWidth="1"/>
    <col min="277" max="277" width="8.42578125" style="163" customWidth="1"/>
    <col min="278" max="514" width="8.85546875" style="163"/>
    <col min="515" max="516" width="2.85546875" style="163" customWidth="1"/>
    <col min="517" max="517" width="5.28515625" style="163" customWidth="1"/>
    <col min="518" max="518" width="2" style="163" customWidth="1"/>
    <col min="519" max="519" width="2.7109375" style="163" customWidth="1"/>
    <col min="520" max="520" width="2" style="163" customWidth="1"/>
    <col min="521" max="521" width="3" style="163" customWidth="1"/>
    <col min="522" max="522" width="0.85546875" style="163" customWidth="1"/>
    <col min="523" max="523" width="43.5703125" style="163" customWidth="1"/>
    <col min="524" max="524" width="11" style="163" customWidth="1"/>
    <col min="525" max="525" width="2.85546875" style="163" customWidth="1"/>
    <col min="526" max="526" width="5.28515625" style="163" customWidth="1"/>
    <col min="527" max="527" width="2.7109375" style="163" customWidth="1"/>
    <col min="528" max="528" width="2.85546875" style="163" customWidth="1"/>
    <col min="529" max="529" width="2" style="163" customWidth="1"/>
    <col min="530" max="530" width="2.28515625" style="163" customWidth="1"/>
    <col min="531" max="532" width="8.5703125" style="163" customWidth="1"/>
    <col min="533" max="533" width="8.42578125" style="163" customWidth="1"/>
    <col min="534" max="770" width="8.85546875" style="163"/>
    <col min="771" max="772" width="2.85546875" style="163" customWidth="1"/>
    <col min="773" max="773" width="5.28515625" style="163" customWidth="1"/>
    <col min="774" max="774" width="2" style="163" customWidth="1"/>
    <col min="775" max="775" width="2.7109375" style="163" customWidth="1"/>
    <col min="776" max="776" width="2" style="163" customWidth="1"/>
    <col min="777" max="777" width="3" style="163" customWidth="1"/>
    <col min="778" max="778" width="0.85546875" style="163" customWidth="1"/>
    <col min="779" max="779" width="43.5703125" style="163" customWidth="1"/>
    <col min="780" max="780" width="11" style="163" customWidth="1"/>
    <col min="781" max="781" width="2.85546875" style="163" customWidth="1"/>
    <col min="782" max="782" width="5.28515625" style="163" customWidth="1"/>
    <col min="783" max="783" width="2.7109375" style="163" customWidth="1"/>
    <col min="784" max="784" width="2.85546875" style="163" customWidth="1"/>
    <col min="785" max="785" width="2" style="163" customWidth="1"/>
    <col min="786" max="786" width="2.28515625" style="163" customWidth="1"/>
    <col min="787" max="788" width="8.5703125" style="163" customWidth="1"/>
    <col min="789" max="789" width="8.42578125" style="163" customWidth="1"/>
    <col min="790" max="1026" width="8.85546875" style="163"/>
    <col min="1027" max="1028" width="2.85546875" style="163" customWidth="1"/>
    <col min="1029" max="1029" width="5.28515625" style="163" customWidth="1"/>
    <col min="1030" max="1030" width="2" style="163" customWidth="1"/>
    <col min="1031" max="1031" width="2.7109375" style="163" customWidth="1"/>
    <col min="1032" max="1032" width="2" style="163" customWidth="1"/>
    <col min="1033" max="1033" width="3" style="163" customWidth="1"/>
    <col min="1034" max="1034" width="0.85546875" style="163" customWidth="1"/>
    <col min="1035" max="1035" width="43.5703125" style="163" customWidth="1"/>
    <col min="1036" max="1036" width="11" style="163" customWidth="1"/>
    <col min="1037" max="1037" width="2.85546875" style="163" customWidth="1"/>
    <col min="1038" max="1038" width="5.28515625" style="163" customWidth="1"/>
    <col min="1039" max="1039" width="2.7109375" style="163" customWidth="1"/>
    <col min="1040" max="1040" width="2.85546875" style="163" customWidth="1"/>
    <col min="1041" max="1041" width="2" style="163" customWidth="1"/>
    <col min="1042" max="1042" width="2.28515625" style="163" customWidth="1"/>
    <col min="1043" max="1044" width="8.5703125" style="163" customWidth="1"/>
    <col min="1045" max="1045" width="8.42578125" style="163" customWidth="1"/>
    <col min="1046" max="1282" width="8.85546875" style="163"/>
    <col min="1283" max="1284" width="2.85546875" style="163" customWidth="1"/>
    <col min="1285" max="1285" width="5.28515625" style="163" customWidth="1"/>
    <col min="1286" max="1286" width="2" style="163" customWidth="1"/>
    <col min="1287" max="1287" width="2.7109375" style="163" customWidth="1"/>
    <col min="1288" max="1288" width="2" style="163" customWidth="1"/>
    <col min="1289" max="1289" width="3" style="163" customWidth="1"/>
    <col min="1290" max="1290" width="0.85546875" style="163" customWidth="1"/>
    <col min="1291" max="1291" width="43.5703125" style="163" customWidth="1"/>
    <col min="1292" max="1292" width="11" style="163" customWidth="1"/>
    <col min="1293" max="1293" width="2.85546875" style="163" customWidth="1"/>
    <col min="1294" max="1294" width="5.28515625" style="163" customWidth="1"/>
    <col min="1295" max="1295" width="2.7109375" style="163" customWidth="1"/>
    <col min="1296" max="1296" width="2.85546875" style="163" customWidth="1"/>
    <col min="1297" max="1297" width="2" style="163" customWidth="1"/>
    <col min="1298" max="1298" width="2.28515625" style="163" customWidth="1"/>
    <col min="1299" max="1300" width="8.5703125" style="163" customWidth="1"/>
    <col min="1301" max="1301" width="8.42578125" style="163" customWidth="1"/>
    <col min="1302" max="1538" width="8.85546875" style="163"/>
    <col min="1539" max="1540" width="2.85546875" style="163" customWidth="1"/>
    <col min="1541" max="1541" width="5.28515625" style="163" customWidth="1"/>
    <col min="1542" max="1542" width="2" style="163" customWidth="1"/>
    <col min="1543" max="1543" width="2.7109375" style="163" customWidth="1"/>
    <col min="1544" max="1544" width="2" style="163" customWidth="1"/>
    <col min="1545" max="1545" width="3" style="163" customWidth="1"/>
    <col min="1546" max="1546" width="0.85546875" style="163" customWidth="1"/>
    <col min="1547" max="1547" width="43.5703125" style="163" customWidth="1"/>
    <col min="1548" max="1548" width="11" style="163" customWidth="1"/>
    <col min="1549" max="1549" width="2.85546875" style="163" customWidth="1"/>
    <col min="1550" max="1550" width="5.28515625" style="163" customWidth="1"/>
    <col min="1551" max="1551" width="2.7109375" style="163" customWidth="1"/>
    <col min="1552" max="1552" width="2.85546875" style="163" customWidth="1"/>
    <col min="1553" max="1553" width="2" style="163" customWidth="1"/>
    <col min="1554" max="1554" width="2.28515625" style="163" customWidth="1"/>
    <col min="1555" max="1556" width="8.5703125" style="163" customWidth="1"/>
    <col min="1557" max="1557" width="8.42578125" style="163" customWidth="1"/>
    <col min="1558" max="1794" width="8.85546875" style="163"/>
    <col min="1795" max="1796" width="2.85546875" style="163" customWidth="1"/>
    <col min="1797" max="1797" width="5.28515625" style="163" customWidth="1"/>
    <col min="1798" max="1798" width="2" style="163" customWidth="1"/>
    <col min="1799" max="1799" width="2.7109375" style="163" customWidth="1"/>
    <col min="1800" max="1800" width="2" style="163" customWidth="1"/>
    <col min="1801" max="1801" width="3" style="163" customWidth="1"/>
    <col min="1802" max="1802" width="0.85546875" style="163" customWidth="1"/>
    <col min="1803" max="1803" width="43.5703125" style="163" customWidth="1"/>
    <col min="1804" max="1804" width="11" style="163" customWidth="1"/>
    <col min="1805" max="1805" width="2.85546875" style="163" customWidth="1"/>
    <col min="1806" max="1806" width="5.28515625" style="163" customWidth="1"/>
    <col min="1807" max="1807" width="2.7109375" style="163" customWidth="1"/>
    <col min="1808" max="1808" width="2.85546875" style="163" customWidth="1"/>
    <col min="1809" max="1809" width="2" style="163" customWidth="1"/>
    <col min="1810" max="1810" width="2.28515625" style="163" customWidth="1"/>
    <col min="1811" max="1812" width="8.5703125" style="163" customWidth="1"/>
    <col min="1813" max="1813" width="8.42578125" style="163" customWidth="1"/>
    <col min="1814" max="2050" width="8.85546875" style="163"/>
    <col min="2051" max="2052" width="2.85546875" style="163" customWidth="1"/>
    <col min="2053" max="2053" width="5.28515625" style="163" customWidth="1"/>
    <col min="2054" max="2054" width="2" style="163" customWidth="1"/>
    <col min="2055" max="2055" width="2.7109375" style="163" customWidth="1"/>
    <col min="2056" max="2056" width="2" style="163" customWidth="1"/>
    <col min="2057" max="2057" width="3" style="163" customWidth="1"/>
    <col min="2058" max="2058" width="0.85546875" style="163" customWidth="1"/>
    <col min="2059" max="2059" width="43.5703125" style="163" customWidth="1"/>
    <col min="2060" max="2060" width="11" style="163" customWidth="1"/>
    <col min="2061" max="2061" width="2.85546875" style="163" customWidth="1"/>
    <col min="2062" max="2062" width="5.28515625" style="163" customWidth="1"/>
    <col min="2063" max="2063" width="2.7109375" style="163" customWidth="1"/>
    <col min="2064" max="2064" width="2.85546875" style="163" customWidth="1"/>
    <col min="2065" max="2065" width="2" style="163" customWidth="1"/>
    <col min="2066" max="2066" width="2.28515625" style="163" customWidth="1"/>
    <col min="2067" max="2068" width="8.5703125" style="163" customWidth="1"/>
    <col min="2069" max="2069" width="8.42578125" style="163" customWidth="1"/>
    <col min="2070" max="2306" width="8.85546875" style="163"/>
    <col min="2307" max="2308" width="2.85546875" style="163" customWidth="1"/>
    <col min="2309" max="2309" width="5.28515625" style="163" customWidth="1"/>
    <col min="2310" max="2310" width="2" style="163" customWidth="1"/>
    <col min="2311" max="2311" width="2.7109375" style="163" customWidth="1"/>
    <col min="2312" max="2312" width="2" style="163" customWidth="1"/>
    <col min="2313" max="2313" width="3" style="163" customWidth="1"/>
    <col min="2314" max="2314" width="0.85546875" style="163" customWidth="1"/>
    <col min="2315" max="2315" width="43.5703125" style="163" customWidth="1"/>
    <col min="2316" max="2316" width="11" style="163" customWidth="1"/>
    <col min="2317" max="2317" width="2.85546875" style="163" customWidth="1"/>
    <col min="2318" max="2318" width="5.28515625" style="163" customWidth="1"/>
    <col min="2319" max="2319" width="2.7109375" style="163" customWidth="1"/>
    <col min="2320" max="2320" width="2.85546875" style="163" customWidth="1"/>
    <col min="2321" max="2321" width="2" style="163" customWidth="1"/>
    <col min="2322" max="2322" width="2.28515625" style="163" customWidth="1"/>
    <col min="2323" max="2324" width="8.5703125" style="163" customWidth="1"/>
    <col min="2325" max="2325" width="8.42578125" style="163" customWidth="1"/>
    <col min="2326" max="2562" width="8.85546875" style="163"/>
    <col min="2563" max="2564" width="2.85546875" style="163" customWidth="1"/>
    <col min="2565" max="2565" width="5.28515625" style="163" customWidth="1"/>
    <col min="2566" max="2566" width="2" style="163" customWidth="1"/>
    <col min="2567" max="2567" width="2.7109375" style="163" customWidth="1"/>
    <col min="2568" max="2568" width="2" style="163" customWidth="1"/>
    <col min="2569" max="2569" width="3" style="163" customWidth="1"/>
    <col min="2570" max="2570" width="0.85546875" style="163" customWidth="1"/>
    <col min="2571" max="2571" width="43.5703125" style="163" customWidth="1"/>
    <col min="2572" max="2572" width="11" style="163" customWidth="1"/>
    <col min="2573" max="2573" width="2.85546875" style="163" customWidth="1"/>
    <col min="2574" max="2574" width="5.28515625" style="163" customWidth="1"/>
    <col min="2575" max="2575" width="2.7109375" style="163" customWidth="1"/>
    <col min="2576" max="2576" width="2.85546875" style="163" customWidth="1"/>
    <col min="2577" max="2577" width="2" style="163" customWidth="1"/>
    <col min="2578" max="2578" width="2.28515625" style="163" customWidth="1"/>
    <col min="2579" max="2580" width="8.5703125" style="163" customWidth="1"/>
    <col min="2581" max="2581" width="8.42578125" style="163" customWidth="1"/>
    <col min="2582" max="2818" width="8.85546875" style="163"/>
    <col min="2819" max="2820" width="2.85546875" style="163" customWidth="1"/>
    <col min="2821" max="2821" width="5.28515625" style="163" customWidth="1"/>
    <col min="2822" max="2822" width="2" style="163" customWidth="1"/>
    <col min="2823" max="2823" width="2.7109375" style="163" customWidth="1"/>
    <col min="2824" max="2824" width="2" style="163" customWidth="1"/>
    <col min="2825" max="2825" width="3" style="163" customWidth="1"/>
    <col min="2826" max="2826" width="0.85546875" style="163" customWidth="1"/>
    <col min="2827" max="2827" width="43.5703125" style="163" customWidth="1"/>
    <col min="2828" max="2828" width="11" style="163" customWidth="1"/>
    <col min="2829" max="2829" width="2.85546875" style="163" customWidth="1"/>
    <col min="2830" max="2830" width="5.28515625" style="163" customWidth="1"/>
    <col min="2831" max="2831" width="2.7109375" style="163" customWidth="1"/>
    <col min="2832" max="2832" width="2.85546875" style="163" customWidth="1"/>
    <col min="2833" max="2833" width="2" style="163" customWidth="1"/>
    <col min="2834" max="2834" width="2.28515625" style="163" customWidth="1"/>
    <col min="2835" max="2836" width="8.5703125" style="163" customWidth="1"/>
    <col min="2837" max="2837" width="8.42578125" style="163" customWidth="1"/>
    <col min="2838" max="3074" width="8.85546875" style="163"/>
    <col min="3075" max="3076" width="2.85546875" style="163" customWidth="1"/>
    <col min="3077" max="3077" width="5.28515625" style="163" customWidth="1"/>
    <col min="3078" max="3078" width="2" style="163" customWidth="1"/>
    <col min="3079" max="3079" width="2.7109375" style="163" customWidth="1"/>
    <col min="3080" max="3080" width="2" style="163" customWidth="1"/>
    <col min="3081" max="3081" width="3" style="163" customWidth="1"/>
    <col min="3082" max="3082" width="0.85546875" style="163" customWidth="1"/>
    <col min="3083" max="3083" width="43.5703125" style="163" customWidth="1"/>
    <col min="3084" max="3084" width="11" style="163" customWidth="1"/>
    <col min="3085" max="3085" width="2.85546875" style="163" customWidth="1"/>
    <col min="3086" max="3086" width="5.28515625" style="163" customWidth="1"/>
    <col min="3087" max="3087" width="2.7109375" style="163" customWidth="1"/>
    <col min="3088" max="3088" width="2.85546875" style="163" customWidth="1"/>
    <col min="3089" max="3089" width="2" style="163" customWidth="1"/>
    <col min="3090" max="3090" width="2.28515625" style="163" customWidth="1"/>
    <col min="3091" max="3092" width="8.5703125" style="163" customWidth="1"/>
    <col min="3093" max="3093" width="8.42578125" style="163" customWidth="1"/>
    <col min="3094" max="3330" width="8.85546875" style="163"/>
    <col min="3331" max="3332" width="2.85546875" style="163" customWidth="1"/>
    <col min="3333" max="3333" width="5.28515625" style="163" customWidth="1"/>
    <col min="3334" max="3334" width="2" style="163" customWidth="1"/>
    <col min="3335" max="3335" width="2.7109375" style="163" customWidth="1"/>
    <col min="3336" max="3336" width="2" style="163" customWidth="1"/>
    <col min="3337" max="3337" width="3" style="163" customWidth="1"/>
    <col min="3338" max="3338" width="0.85546875" style="163" customWidth="1"/>
    <col min="3339" max="3339" width="43.5703125" style="163" customWidth="1"/>
    <col min="3340" max="3340" width="11" style="163" customWidth="1"/>
    <col min="3341" max="3341" width="2.85546875" style="163" customWidth="1"/>
    <col min="3342" max="3342" width="5.28515625" style="163" customWidth="1"/>
    <col min="3343" max="3343" width="2.7109375" style="163" customWidth="1"/>
    <col min="3344" max="3344" width="2.85546875" style="163" customWidth="1"/>
    <col min="3345" max="3345" width="2" style="163" customWidth="1"/>
    <col min="3346" max="3346" width="2.28515625" style="163" customWidth="1"/>
    <col min="3347" max="3348" width="8.5703125" style="163" customWidth="1"/>
    <col min="3349" max="3349" width="8.42578125" style="163" customWidth="1"/>
    <col min="3350" max="3586" width="8.85546875" style="163"/>
    <col min="3587" max="3588" width="2.85546875" style="163" customWidth="1"/>
    <col min="3589" max="3589" width="5.28515625" style="163" customWidth="1"/>
    <col min="3590" max="3590" width="2" style="163" customWidth="1"/>
    <col min="3591" max="3591" width="2.7109375" style="163" customWidth="1"/>
    <col min="3592" max="3592" width="2" style="163" customWidth="1"/>
    <col min="3593" max="3593" width="3" style="163" customWidth="1"/>
    <col min="3594" max="3594" width="0.85546875" style="163" customWidth="1"/>
    <col min="3595" max="3595" width="43.5703125" style="163" customWidth="1"/>
    <col min="3596" max="3596" width="11" style="163" customWidth="1"/>
    <col min="3597" max="3597" width="2.85546875" style="163" customWidth="1"/>
    <col min="3598" max="3598" width="5.28515625" style="163" customWidth="1"/>
    <col min="3599" max="3599" width="2.7109375" style="163" customWidth="1"/>
    <col min="3600" max="3600" width="2.85546875" style="163" customWidth="1"/>
    <col min="3601" max="3601" width="2" style="163" customWidth="1"/>
    <col min="3602" max="3602" width="2.28515625" style="163" customWidth="1"/>
    <col min="3603" max="3604" width="8.5703125" style="163" customWidth="1"/>
    <col min="3605" max="3605" width="8.42578125" style="163" customWidth="1"/>
    <col min="3606" max="3842" width="8.85546875" style="163"/>
    <col min="3843" max="3844" width="2.85546875" style="163" customWidth="1"/>
    <col min="3845" max="3845" width="5.28515625" style="163" customWidth="1"/>
    <col min="3846" max="3846" width="2" style="163" customWidth="1"/>
    <col min="3847" max="3847" width="2.7109375" style="163" customWidth="1"/>
    <col min="3848" max="3848" width="2" style="163" customWidth="1"/>
    <col min="3849" max="3849" width="3" style="163" customWidth="1"/>
    <col min="3850" max="3850" width="0.85546875" style="163" customWidth="1"/>
    <col min="3851" max="3851" width="43.5703125" style="163" customWidth="1"/>
    <col min="3852" max="3852" width="11" style="163" customWidth="1"/>
    <col min="3853" max="3853" width="2.85546875" style="163" customWidth="1"/>
    <col min="3854" max="3854" width="5.28515625" style="163" customWidth="1"/>
    <col min="3855" max="3855" width="2.7109375" style="163" customWidth="1"/>
    <col min="3856" max="3856" width="2.85546875" style="163" customWidth="1"/>
    <col min="3857" max="3857" width="2" style="163" customWidth="1"/>
    <col min="3858" max="3858" width="2.28515625" style="163" customWidth="1"/>
    <col min="3859" max="3860" width="8.5703125" style="163" customWidth="1"/>
    <col min="3861" max="3861" width="8.42578125" style="163" customWidth="1"/>
    <col min="3862" max="4098" width="8.85546875" style="163"/>
    <col min="4099" max="4100" width="2.85546875" style="163" customWidth="1"/>
    <col min="4101" max="4101" width="5.28515625" style="163" customWidth="1"/>
    <col min="4102" max="4102" width="2" style="163" customWidth="1"/>
    <col min="4103" max="4103" width="2.7109375" style="163" customWidth="1"/>
    <col min="4104" max="4104" width="2" style="163" customWidth="1"/>
    <col min="4105" max="4105" width="3" style="163" customWidth="1"/>
    <col min="4106" max="4106" width="0.85546875" style="163" customWidth="1"/>
    <col min="4107" max="4107" width="43.5703125" style="163" customWidth="1"/>
    <col min="4108" max="4108" width="11" style="163" customWidth="1"/>
    <col min="4109" max="4109" width="2.85546875" style="163" customWidth="1"/>
    <col min="4110" max="4110" width="5.28515625" style="163" customWidth="1"/>
    <col min="4111" max="4111" width="2.7109375" style="163" customWidth="1"/>
    <col min="4112" max="4112" width="2.85546875" style="163" customWidth="1"/>
    <col min="4113" max="4113" width="2" style="163" customWidth="1"/>
    <col min="4114" max="4114" width="2.28515625" style="163" customWidth="1"/>
    <col min="4115" max="4116" width="8.5703125" style="163" customWidth="1"/>
    <col min="4117" max="4117" width="8.42578125" style="163" customWidth="1"/>
    <col min="4118" max="4354" width="8.85546875" style="163"/>
    <col min="4355" max="4356" width="2.85546875" style="163" customWidth="1"/>
    <col min="4357" max="4357" width="5.28515625" style="163" customWidth="1"/>
    <col min="4358" max="4358" width="2" style="163" customWidth="1"/>
    <col min="4359" max="4359" width="2.7109375" style="163" customWidth="1"/>
    <col min="4360" max="4360" width="2" style="163" customWidth="1"/>
    <col min="4361" max="4361" width="3" style="163" customWidth="1"/>
    <col min="4362" max="4362" width="0.85546875" style="163" customWidth="1"/>
    <col min="4363" max="4363" width="43.5703125" style="163" customWidth="1"/>
    <col min="4364" max="4364" width="11" style="163" customWidth="1"/>
    <col min="4365" max="4365" width="2.85546875" style="163" customWidth="1"/>
    <col min="4366" max="4366" width="5.28515625" style="163" customWidth="1"/>
    <col min="4367" max="4367" width="2.7109375" style="163" customWidth="1"/>
    <col min="4368" max="4368" width="2.85546875" style="163" customWidth="1"/>
    <col min="4369" max="4369" width="2" style="163" customWidth="1"/>
    <col min="4370" max="4370" width="2.28515625" style="163" customWidth="1"/>
    <col min="4371" max="4372" width="8.5703125" style="163" customWidth="1"/>
    <col min="4373" max="4373" width="8.42578125" style="163" customWidth="1"/>
    <col min="4374" max="4610" width="8.85546875" style="163"/>
    <col min="4611" max="4612" width="2.85546875" style="163" customWidth="1"/>
    <col min="4613" max="4613" width="5.28515625" style="163" customWidth="1"/>
    <col min="4614" max="4614" width="2" style="163" customWidth="1"/>
    <col min="4615" max="4615" width="2.7109375" style="163" customWidth="1"/>
    <col min="4616" max="4616" width="2" style="163" customWidth="1"/>
    <col min="4617" max="4617" width="3" style="163" customWidth="1"/>
    <col min="4618" max="4618" width="0.85546875" style="163" customWidth="1"/>
    <col min="4619" max="4619" width="43.5703125" style="163" customWidth="1"/>
    <col min="4620" max="4620" width="11" style="163" customWidth="1"/>
    <col min="4621" max="4621" width="2.85546875" style="163" customWidth="1"/>
    <col min="4622" max="4622" width="5.28515625" style="163" customWidth="1"/>
    <col min="4623" max="4623" width="2.7109375" style="163" customWidth="1"/>
    <col min="4624" max="4624" width="2.85546875" style="163" customWidth="1"/>
    <col min="4625" max="4625" width="2" style="163" customWidth="1"/>
    <col min="4626" max="4626" width="2.28515625" style="163" customWidth="1"/>
    <col min="4627" max="4628" width="8.5703125" style="163" customWidth="1"/>
    <col min="4629" max="4629" width="8.42578125" style="163" customWidth="1"/>
    <col min="4630" max="4866" width="8.85546875" style="163"/>
    <col min="4867" max="4868" width="2.85546875" style="163" customWidth="1"/>
    <col min="4869" max="4869" width="5.28515625" style="163" customWidth="1"/>
    <col min="4870" max="4870" width="2" style="163" customWidth="1"/>
    <col min="4871" max="4871" width="2.7109375" style="163" customWidth="1"/>
    <col min="4872" max="4872" width="2" style="163" customWidth="1"/>
    <col min="4873" max="4873" width="3" style="163" customWidth="1"/>
    <col min="4874" max="4874" width="0.85546875" style="163" customWidth="1"/>
    <col min="4875" max="4875" width="43.5703125" style="163" customWidth="1"/>
    <col min="4876" max="4876" width="11" style="163" customWidth="1"/>
    <col min="4877" max="4877" width="2.85546875" style="163" customWidth="1"/>
    <col min="4878" max="4878" width="5.28515625" style="163" customWidth="1"/>
    <col min="4879" max="4879" width="2.7109375" style="163" customWidth="1"/>
    <col min="4880" max="4880" width="2.85546875" style="163" customWidth="1"/>
    <col min="4881" max="4881" width="2" style="163" customWidth="1"/>
    <col min="4882" max="4882" width="2.28515625" style="163" customWidth="1"/>
    <col min="4883" max="4884" width="8.5703125" style="163" customWidth="1"/>
    <col min="4885" max="4885" width="8.42578125" style="163" customWidth="1"/>
    <col min="4886" max="5122" width="8.85546875" style="163"/>
    <col min="5123" max="5124" width="2.85546875" style="163" customWidth="1"/>
    <col min="5125" max="5125" width="5.28515625" style="163" customWidth="1"/>
    <col min="5126" max="5126" width="2" style="163" customWidth="1"/>
    <col min="5127" max="5127" width="2.7109375" style="163" customWidth="1"/>
    <col min="5128" max="5128" width="2" style="163" customWidth="1"/>
    <col min="5129" max="5129" width="3" style="163" customWidth="1"/>
    <col min="5130" max="5130" width="0.85546875" style="163" customWidth="1"/>
    <col min="5131" max="5131" width="43.5703125" style="163" customWidth="1"/>
    <col min="5132" max="5132" width="11" style="163" customWidth="1"/>
    <col min="5133" max="5133" width="2.85546875" style="163" customWidth="1"/>
    <col min="5134" max="5134" width="5.28515625" style="163" customWidth="1"/>
    <col min="5135" max="5135" width="2.7109375" style="163" customWidth="1"/>
    <col min="5136" max="5136" width="2.85546875" style="163" customWidth="1"/>
    <col min="5137" max="5137" width="2" style="163" customWidth="1"/>
    <col min="5138" max="5138" width="2.28515625" style="163" customWidth="1"/>
    <col min="5139" max="5140" width="8.5703125" style="163" customWidth="1"/>
    <col min="5141" max="5141" width="8.42578125" style="163" customWidth="1"/>
    <col min="5142" max="5378" width="8.85546875" style="163"/>
    <col min="5379" max="5380" width="2.85546875" style="163" customWidth="1"/>
    <col min="5381" max="5381" width="5.28515625" style="163" customWidth="1"/>
    <col min="5382" max="5382" width="2" style="163" customWidth="1"/>
    <col min="5383" max="5383" width="2.7109375" style="163" customWidth="1"/>
    <col min="5384" max="5384" width="2" style="163" customWidth="1"/>
    <col min="5385" max="5385" width="3" style="163" customWidth="1"/>
    <col min="5386" max="5386" width="0.85546875" style="163" customWidth="1"/>
    <col min="5387" max="5387" width="43.5703125" style="163" customWidth="1"/>
    <col min="5388" max="5388" width="11" style="163" customWidth="1"/>
    <col min="5389" max="5389" width="2.85546875" style="163" customWidth="1"/>
    <col min="5390" max="5390" width="5.28515625" style="163" customWidth="1"/>
    <col min="5391" max="5391" width="2.7109375" style="163" customWidth="1"/>
    <col min="5392" max="5392" width="2.85546875" style="163" customWidth="1"/>
    <col min="5393" max="5393" width="2" style="163" customWidth="1"/>
    <col min="5394" max="5394" width="2.28515625" style="163" customWidth="1"/>
    <col min="5395" max="5396" width="8.5703125" style="163" customWidth="1"/>
    <col min="5397" max="5397" width="8.42578125" style="163" customWidth="1"/>
    <col min="5398" max="5634" width="8.85546875" style="163"/>
    <col min="5635" max="5636" width="2.85546875" style="163" customWidth="1"/>
    <col min="5637" max="5637" width="5.28515625" style="163" customWidth="1"/>
    <col min="5638" max="5638" width="2" style="163" customWidth="1"/>
    <col min="5639" max="5639" width="2.7109375" style="163" customWidth="1"/>
    <col min="5640" max="5640" width="2" style="163" customWidth="1"/>
    <col min="5641" max="5641" width="3" style="163" customWidth="1"/>
    <col min="5642" max="5642" width="0.85546875" style="163" customWidth="1"/>
    <col min="5643" max="5643" width="43.5703125" style="163" customWidth="1"/>
    <col min="5644" max="5644" width="11" style="163" customWidth="1"/>
    <col min="5645" max="5645" width="2.85546875" style="163" customWidth="1"/>
    <col min="5646" max="5646" width="5.28515625" style="163" customWidth="1"/>
    <col min="5647" max="5647" width="2.7109375" style="163" customWidth="1"/>
    <col min="5648" max="5648" width="2.85546875" style="163" customWidth="1"/>
    <col min="5649" max="5649" width="2" style="163" customWidth="1"/>
    <col min="5650" max="5650" width="2.28515625" style="163" customWidth="1"/>
    <col min="5651" max="5652" width="8.5703125" style="163" customWidth="1"/>
    <col min="5653" max="5653" width="8.42578125" style="163" customWidth="1"/>
    <col min="5654" max="5890" width="8.85546875" style="163"/>
    <col min="5891" max="5892" width="2.85546875" style="163" customWidth="1"/>
    <col min="5893" max="5893" width="5.28515625" style="163" customWidth="1"/>
    <col min="5894" max="5894" width="2" style="163" customWidth="1"/>
    <col min="5895" max="5895" width="2.7109375" style="163" customWidth="1"/>
    <col min="5896" max="5896" width="2" style="163" customWidth="1"/>
    <col min="5897" max="5897" width="3" style="163" customWidth="1"/>
    <col min="5898" max="5898" width="0.85546875" style="163" customWidth="1"/>
    <col min="5899" max="5899" width="43.5703125" style="163" customWidth="1"/>
    <col min="5900" max="5900" width="11" style="163" customWidth="1"/>
    <col min="5901" max="5901" width="2.85546875" style="163" customWidth="1"/>
    <col min="5902" max="5902" width="5.28515625" style="163" customWidth="1"/>
    <col min="5903" max="5903" width="2.7109375" style="163" customWidth="1"/>
    <col min="5904" max="5904" width="2.85546875" style="163" customWidth="1"/>
    <col min="5905" max="5905" width="2" style="163" customWidth="1"/>
    <col min="5906" max="5906" width="2.28515625" style="163" customWidth="1"/>
    <col min="5907" max="5908" width="8.5703125" style="163" customWidth="1"/>
    <col min="5909" max="5909" width="8.42578125" style="163" customWidth="1"/>
    <col min="5910" max="6146" width="8.85546875" style="163"/>
    <col min="6147" max="6148" width="2.85546875" style="163" customWidth="1"/>
    <col min="6149" max="6149" width="5.28515625" style="163" customWidth="1"/>
    <col min="6150" max="6150" width="2" style="163" customWidth="1"/>
    <col min="6151" max="6151" width="2.7109375" style="163" customWidth="1"/>
    <col min="6152" max="6152" width="2" style="163" customWidth="1"/>
    <col min="6153" max="6153" width="3" style="163" customWidth="1"/>
    <col min="6154" max="6154" width="0.85546875" style="163" customWidth="1"/>
    <col min="6155" max="6155" width="43.5703125" style="163" customWidth="1"/>
    <col min="6156" max="6156" width="11" style="163" customWidth="1"/>
    <col min="6157" max="6157" width="2.85546875" style="163" customWidth="1"/>
    <col min="6158" max="6158" width="5.28515625" style="163" customWidth="1"/>
    <col min="6159" max="6159" width="2.7109375" style="163" customWidth="1"/>
    <col min="6160" max="6160" width="2.85546875" style="163" customWidth="1"/>
    <col min="6161" max="6161" width="2" style="163" customWidth="1"/>
    <col min="6162" max="6162" width="2.28515625" style="163" customWidth="1"/>
    <col min="6163" max="6164" width="8.5703125" style="163" customWidth="1"/>
    <col min="6165" max="6165" width="8.42578125" style="163" customWidth="1"/>
    <col min="6166" max="6402" width="8.85546875" style="163"/>
    <col min="6403" max="6404" width="2.85546875" style="163" customWidth="1"/>
    <col min="6405" max="6405" width="5.28515625" style="163" customWidth="1"/>
    <col min="6406" max="6406" width="2" style="163" customWidth="1"/>
    <col min="6407" max="6407" width="2.7109375" style="163" customWidth="1"/>
    <col min="6408" max="6408" width="2" style="163" customWidth="1"/>
    <col min="6409" max="6409" width="3" style="163" customWidth="1"/>
    <col min="6410" max="6410" width="0.85546875" style="163" customWidth="1"/>
    <col min="6411" max="6411" width="43.5703125" style="163" customWidth="1"/>
    <col min="6412" max="6412" width="11" style="163" customWidth="1"/>
    <col min="6413" max="6413" width="2.85546875" style="163" customWidth="1"/>
    <col min="6414" max="6414" width="5.28515625" style="163" customWidth="1"/>
    <col min="6415" max="6415" width="2.7109375" style="163" customWidth="1"/>
    <col min="6416" max="6416" width="2.85546875" style="163" customWidth="1"/>
    <col min="6417" max="6417" width="2" style="163" customWidth="1"/>
    <col min="6418" max="6418" width="2.28515625" style="163" customWidth="1"/>
    <col min="6419" max="6420" width="8.5703125" style="163" customWidth="1"/>
    <col min="6421" max="6421" width="8.42578125" style="163" customWidth="1"/>
    <col min="6422" max="6658" width="8.85546875" style="163"/>
    <col min="6659" max="6660" width="2.85546875" style="163" customWidth="1"/>
    <col min="6661" max="6661" width="5.28515625" style="163" customWidth="1"/>
    <col min="6662" max="6662" width="2" style="163" customWidth="1"/>
    <col min="6663" max="6663" width="2.7109375" style="163" customWidth="1"/>
    <col min="6664" max="6664" width="2" style="163" customWidth="1"/>
    <col min="6665" max="6665" width="3" style="163" customWidth="1"/>
    <col min="6666" max="6666" width="0.85546875" style="163" customWidth="1"/>
    <col min="6667" max="6667" width="43.5703125" style="163" customWidth="1"/>
    <col min="6668" max="6668" width="11" style="163" customWidth="1"/>
    <col min="6669" max="6669" width="2.85546875" style="163" customWidth="1"/>
    <col min="6670" max="6670" width="5.28515625" style="163" customWidth="1"/>
    <col min="6671" max="6671" width="2.7109375" style="163" customWidth="1"/>
    <col min="6672" max="6672" width="2.85546875" style="163" customWidth="1"/>
    <col min="6673" max="6673" width="2" style="163" customWidth="1"/>
    <col min="6674" max="6674" width="2.28515625" style="163" customWidth="1"/>
    <col min="6675" max="6676" width="8.5703125" style="163" customWidth="1"/>
    <col min="6677" max="6677" width="8.42578125" style="163" customWidth="1"/>
    <col min="6678" max="6914" width="8.85546875" style="163"/>
    <col min="6915" max="6916" width="2.85546875" style="163" customWidth="1"/>
    <col min="6917" max="6917" width="5.28515625" style="163" customWidth="1"/>
    <col min="6918" max="6918" width="2" style="163" customWidth="1"/>
    <col min="6919" max="6919" width="2.7109375" style="163" customWidth="1"/>
    <col min="6920" max="6920" width="2" style="163" customWidth="1"/>
    <col min="6921" max="6921" width="3" style="163" customWidth="1"/>
    <col min="6922" max="6922" width="0.85546875" style="163" customWidth="1"/>
    <col min="6923" max="6923" width="43.5703125" style="163" customWidth="1"/>
    <col min="6924" max="6924" width="11" style="163" customWidth="1"/>
    <col min="6925" max="6925" width="2.85546875" style="163" customWidth="1"/>
    <col min="6926" max="6926" width="5.28515625" style="163" customWidth="1"/>
    <col min="6927" max="6927" width="2.7109375" style="163" customWidth="1"/>
    <col min="6928" max="6928" width="2.85546875" style="163" customWidth="1"/>
    <col min="6929" max="6929" width="2" style="163" customWidth="1"/>
    <col min="6930" max="6930" width="2.28515625" style="163" customWidth="1"/>
    <col min="6931" max="6932" width="8.5703125" style="163" customWidth="1"/>
    <col min="6933" max="6933" width="8.42578125" style="163" customWidth="1"/>
    <col min="6934" max="7170" width="8.85546875" style="163"/>
    <col min="7171" max="7172" width="2.85546875" style="163" customWidth="1"/>
    <col min="7173" max="7173" width="5.28515625" style="163" customWidth="1"/>
    <col min="7174" max="7174" width="2" style="163" customWidth="1"/>
    <col min="7175" max="7175" width="2.7109375" style="163" customWidth="1"/>
    <col min="7176" max="7176" width="2" style="163" customWidth="1"/>
    <col min="7177" max="7177" width="3" style="163" customWidth="1"/>
    <col min="7178" max="7178" width="0.85546875" style="163" customWidth="1"/>
    <col min="7179" max="7179" width="43.5703125" style="163" customWidth="1"/>
    <col min="7180" max="7180" width="11" style="163" customWidth="1"/>
    <col min="7181" max="7181" width="2.85546875" style="163" customWidth="1"/>
    <col min="7182" max="7182" width="5.28515625" style="163" customWidth="1"/>
    <col min="7183" max="7183" width="2.7109375" style="163" customWidth="1"/>
    <col min="7184" max="7184" width="2.85546875" style="163" customWidth="1"/>
    <col min="7185" max="7185" width="2" style="163" customWidth="1"/>
    <col min="7186" max="7186" width="2.28515625" style="163" customWidth="1"/>
    <col min="7187" max="7188" width="8.5703125" style="163" customWidth="1"/>
    <col min="7189" max="7189" width="8.42578125" style="163" customWidth="1"/>
    <col min="7190" max="7426" width="8.85546875" style="163"/>
    <col min="7427" max="7428" width="2.85546875" style="163" customWidth="1"/>
    <col min="7429" max="7429" width="5.28515625" style="163" customWidth="1"/>
    <col min="7430" max="7430" width="2" style="163" customWidth="1"/>
    <col min="7431" max="7431" width="2.7109375" style="163" customWidth="1"/>
    <col min="7432" max="7432" width="2" style="163" customWidth="1"/>
    <col min="7433" max="7433" width="3" style="163" customWidth="1"/>
    <col min="7434" max="7434" width="0.85546875" style="163" customWidth="1"/>
    <col min="7435" max="7435" width="43.5703125" style="163" customWidth="1"/>
    <col min="7436" max="7436" width="11" style="163" customWidth="1"/>
    <col min="7437" max="7437" width="2.85546875" style="163" customWidth="1"/>
    <col min="7438" max="7438" width="5.28515625" style="163" customWidth="1"/>
    <col min="7439" max="7439" width="2.7109375" style="163" customWidth="1"/>
    <col min="7440" max="7440" width="2.85546875" style="163" customWidth="1"/>
    <col min="7441" max="7441" width="2" style="163" customWidth="1"/>
    <col min="7442" max="7442" width="2.28515625" style="163" customWidth="1"/>
    <col min="7443" max="7444" width="8.5703125" style="163" customWidth="1"/>
    <col min="7445" max="7445" width="8.42578125" style="163" customWidth="1"/>
    <col min="7446" max="7682" width="8.85546875" style="163"/>
    <col min="7683" max="7684" width="2.85546875" style="163" customWidth="1"/>
    <col min="7685" max="7685" width="5.28515625" style="163" customWidth="1"/>
    <col min="7686" max="7686" width="2" style="163" customWidth="1"/>
    <col min="7687" max="7687" width="2.7109375" style="163" customWidth="1"/>
    <col min="7688" max="7688" width="2" style="163" customWidth="1"/>
    <col min="7689" max="7689" width="3" style="163" customWidth="1"/>
    <col min="7690" max="7690" width="0.85546875" style="163" customWidth="1"/>
    <col min="7691" max="7691" width="43.5703125" style="163" customWidth="1"/>
    <col min="7692" max="7692" width="11" style="163" customWidth="1"/>
    <col min="7693" max="7693" width="2.85546875" style="163" customWidth="1"/>
    <col min="7694" max="7694" width="5.28515625" style="163" customWidth="1"/>
    <col min="7695" max="7695" width="2.7109375" style="163" customWidth="1"/>
    <col min="7696" max="7696" width="2.85546875" style="163" customWidth="1"/>
    <col min="7697" max="7697" width="2" style="163" customWidth="1"/>
    <col min="7698" max="7698" width="2.28515625" style="163" customWidth="1"/>
    <col min="7699" max="7700" width="8.5703125" style="163" customWidth="1"/>
    <col min="7701" max="7701" width="8.42578125" style="163" customWidth="1"/>
    <col min="7702" max="7938" width="8.85546875" style="163"/>
    <col min="7939" max="7940" width="2.85546875" style="163" customWidth="1"/>
    <col min="7941" max="7941" width="5.28515625" style="163" customWidth="1"/>
    <col min="7942" max="7942" width="2" style="163" customWidth="1"/>
    <col min="7943" max="7943" width="2.7109375" style="163" customWidth="1"/>
    <col min="7944" max="7944" width="2" style="163" customWidth="1"/>
    <col min="7945" max="7945" width="3" style="163" customWidth="1"/>
    <col min="7946" max="7946" width="0.85546875" style="163" customWidth="1"/>
    <col min="7947" max="7947" width="43.5703125" style="163" customWidth="1"/>
    <col min="7948" max="7948" width="11" style="163" customWidth="1"/>
    <col min="7949" max="7949" width="2.85546875" style="163" customWidth="1"/>
    <col min="7950" max="7950" width="5.28515625" style="163" customWidth="1"/>
    <col min="7951" max="7951" width="2.7109375" style="163" customWidth="1"/>
    <col min="7952" max="7952" width="2.85546875" style="163" customWidth="1"/>
    <col min="7953" max="7953" width="2" style="163" customWidth="1"/>
    <col min="7954" max="7954" width="2.28515625" style="163" customWidth="1"/>
    <col min="7955" max="7956" width="8.5703125" style="163" customWidth="1"/>
    <col min="7957" max="7957" width="8.42578125" style="163" customWidth="1"/>
    <col min="7958" max="8194" width="8.85546875" style="163"/>
    <col min="8195" max="8196" width="2.85546875" style="163" customWidth="1"/>
    <col min="8197" max="8197" width="5.28515625" style="163" customWidth="1"/>
    <col min="8198" max="8198" width="2" style="163" customWidth="1"/>
    <col min="8199" max="8199" width="2.7109375" style="163" customWidth="1"/>
    <col min="8200" max="8200" width="2" style="163" customWidth="1"/>
    <col min="8201" max="8201" width="3" style="163" customWidth="1"/>
    <col min="8202" max="8202" width="0.85546875" style="163" customWidth="1"/>
    <col min="8203" max="8203" width="43.5703125" style="163" customWidth="1"/>
    <col min="8204" max="8204" width="11" style="163" customWidth="1"/>
    <col min="8205" max="8205" width="2.85546875" style="163" customWidth="1"/>
    <col min="8206" max="8206" width="5.28515625" style="163" customWidth="1"/>
    <col min="8207" max="8207" width="2.7109375" style="163" customWidth="1"/>
    <col min="8208" max="8208" width="2.85546875" style="163" customWidth="1"/>
    <col min="8209" max="8209" width="2" style="163" customWidth="1"/>
    <col min="8210" max="8210" width="2.28515625" style="163" customWidth="1"/>
    <col min="8211" max="8212" width="8.5703125" style="163" customWidth="1"/>
    <col min="8213" max="8213" width="8.42578125" style="163" customWidth="1"/>
    <col min="8214" max="8450" width="8.85546875" style="163"/>
    <col min="8451" max="8452" width="2.85546875" style="163" customWidth="1"/>
    <col min="8453" max="8453" width="5.28515625" style="163" customWidth="1"/>
    <col min="8454" max="8454" width="2" style="163" customWidth="1"/>
    <col min="8455" max="8455" width="2.7109375" style="163" customWidth="1"/>
    <col min="8456" max="8456" width="2" style="163" customWidth="1"/>
    <col min="8457" max="8457" width="3" style="163" customWidth="1"/>
    <col min="8458" max="8458" width="0.85546875" style="163" customWidth="1"/>
    <col min="8459" max="8459" width="43.5703125" style="163" customWidth="1"/>
    <col min="8460" max="8460" width="11" style="163" customWidth="1"/>
    <col min="8461" max="8461" width="2.85546875" style="163" customWidth="1"/>
    <col min="8462" max="8462" width="5.28515625" style="163" customWidth="1"/>
    <col min="8463" max="8463" width="2.7109375" style="163" customWidth="1"/>
    <col min="8464" max="8464" width="2.85546875" style="163" customWidth="1"/>
    <col min="8465" max="8465" width="2" style="163" customWidth="1"/>
    <col min="8466" max="8466" width="2.28515625" style="163" customWidth="1"/>
    <col min="8467" max="8468" width="8.5703125" style="163" customWidth="1"/>
    <col min="8469" max="8469" width="8.42578125" style="163" customWidth="1"/>
    <col min="8470" max="8706" width="8.85546875" style="163"/>
    <col min="8707" max="8708" width="2.85546875" style="163" customWidth="1"/>
    <col min="8709" max="8709" width="5.28515625" style="163" customWidth="1"/>
    <col min="8710" max="8710" width="2" style="163" customWidth="1"/>
    <col min="8711" max="8711" width="2.7109375" style="163" customWidth="1"/>
    <col min="8712" max="8712" width="2" style="163" customWidth="1"/>
    <col min="8713" max="8713" width="3" style="163" customWidth="1"/>
    <col min="8714" max="8714" width="0.85546875" style="163" customWidth="1"/>
    <col min="8715" max="8715" width="43.5703125" style="163" customWidth="1"/>
    <col min="8716" max="8716" width="11" style="163" customWidth="1"/>
    <col min="8717" max="8717" width="2.85546875" style="163" customWidth="1"/>
    <col min="8718" max="8718" width="5.28515625" style="163" customWidth="1"/>
    <col min="8719" max="8719" width="2.7109375" style="163" customWidth="1"/>
    <col min="8720" max="8720" width="2.85546875" style="163" customWidth="1"/>
    <col min="8721" max="8721" width="2" style="163" customWidth="1"/>
    <col min="8722" max="8722" width="2.28515625" style="163" customWidth="1"/>
    <col min="8723" max="8724" width="8.5703125" style="163" customWidth="1"/>
    <col min="8725" max="8725" width="8.42578125" style="163" customWidth="1"/>
    <col min="8726" max="8962" width="8.85546875" style="163"/>
    <col min="8963" max="8964" width="2.85546875" style="163" customWidth="1"/>
    <col min="8965" max="8965" width="5.28515625" style="163" customWidth="1"/>
    <col min="8966" max="8966" width="2" style="163" customWidth="1"/>
    <col min="8967" max="8967" width="2.7109375" style="163" customWidth="1"/>
    <col min="8968" max="8968" width="2" style="163" customWidth="1"/>
    <col min="8969" max="8969" width="3" style="163" customWidth="1"/>
    <col min="8970" max="8970" width="0.85546875" style="163" customWidth="1"/>
    <col min="8971" max="8971" width="43.5703125" style="163" customWidth="1"/>
    <col min="8972" max="8972" width="11" style="163" customWidth="1"/>
    <col min="8973" max="8973" width="2.85546875" style="163" customWidth="1"/>
    <col min="8974" max="8974" width="5.28515625" style="163" customWidth="1"/>
    <col min="8975" max="8975" width="2.7109375" style="163" customWidth="1"/>
    <col min="8976" max="8976" width="2.85546875" style="163" customWidth="1"/>
    <col min="8977" max="8977" width="2" style="163" customWidth="1"/>
    <col min="8978" max="8978" width="2.28515625" style="163" customWidth="1"/>
    <col min="8979" max="8980" width="8.5703125" style="163" customWidth="1"/>
    <col min="8981" max="8981" width="8.42578125" style="163" customWidth="1"/>
    <col min="8982" max="9218" width="8.85546875" style="163"/>
    <col min="9219" max="9220" width="2.85546875" style="163" customWidth="1"/>
    <col min="9221" max="9221" width="5.28515625" style="163" customWidth="1"/>
    <col min="9222" max="9222" width="2" style="163" customWidth="1"/>
    <col min="9223" max="9223" width="2.7109375" style="163" customWidth="1"/>
    <col min="9224" max="9224" width="2" style="163" customWidth="1"/>
    <col min="9225" max="9225" width="3" style="163" customWidth="1"/>
    <col min="9226" max="9226" width="0.85546875" style="163" customWidth="1"/>
    <col min="9227" max="9227" width="43.5703125" style="163" customWidth="1"/>
    <col min="9228" max="9228" width="11" style="163" customWidth="1"/>
    <col min="9229" max="9229" width="2.85546875" style="163" customWidth="1"/>
    <col min="9230" max="9230" width="5.28515625" style="163" customWidth="1"/>
    <col min="9231" max="9231" width="2.7109375" style="163" customWidth="1"/>
    <col min="9232" max="9232" width="2.85546875" style="163" customWidth="1"/>
    <col min="9233" max="9233" width="2" style="163" customWidth="1"/>
    <col min="9234" max="9234" width="2.28515625" style="163" customWidth="1"/>
    <col min="9235" max="9236" width="8.5703125" style="163" customWidth="1"/>
    <col min="9237" max="9237" width="8.42578125" style="163" customWidth="1"/>
    <col min="9238" max="9474" width="8.85546875" style="163"/>
    <col min="9475" max="9476" width="2.85546875" style="163" customWidth="1"/>
    <col min="9477" max="9477" width="5.28515625" style="163" customWidth="1"/>
    <col min="9478" max="9478" width="2" style="163" customWidth="1"/>
    <col min="9479" max="9479" width="2.7109375" style="163" customWidth="1"/>
    <col min="9480" max="9480" width="2" style="163" customWidth="1"/>
    <col min="9481" max="9481" width="3" style="163" customWidth="1"/>
    <col min="9482" max="9482" width="0.85546875" style="163" customWidth="1"/>
    <col min="9483" max="9483" width="43.5703125" style="163" customWidth="1"/>
    <col min="9484" max="9484" width="11" style="163" customWidth="1"/>
    <col min="9485" max="9485" width="2.85546875" style="163" customWidth="1"/>
    <col min="9486" max="9486" width="5.28515625" style="163" customWidth="1"/>
    <col min="9487" max="9487" width="2.7109375" style="163" customWidth="1"/>
    <col min="9488" max="9488" width="2.85546875" style="163" customWidth="1"/>
    <col min="9489" max="9489" width="2" style="163" customWidth="1"/>
    <col min="9490" max="9490" width="2.28515625" style="163" customWidth="1"/>
    <col min="9491" max="9492" width="8.5703125" style="163" customWidth="1"/>
    <col min="9493" max="9493" width="8.42578125" style="163" customWidth="1"/>
    <col min="9494" max="9730" width="8.85546875" style="163"/>
    <col min="9731" max="9732" width="2.85546875" style="163" customWidth="1"/>
    <col min="9733" max="9733" width="5.28515625" style="163" customWidth="1"/>
    <col min="9734" max="9734" width="2" style="163" customWidth="1"/>
    <col min="9735" max="9735" width="2.7109375" style="163" customWidth="1"/>
    <col min="9736" max="9736" width="2" style="163" customWidth="1"/>
    <col min="9737" max="9737" width="3" style="163" customWidth="1"/>
    <col min="9738" max="9738" width="0.85546875" style="163" customWidth="1"/>
    <col min="9739" max="9739" width="43.5703125" style="163" customWidth="1"/>
    <col min="9740" max="9740" width="11" style="163" customWidth="1"/>
    <col min="9741" max="9741" width="2.85546875" style="163" customWidth="1"/>
    <col min="9742" max="9742" width="5.28515625" style="163" customWidth="1"/>
    <col min="9743" max="9743" width="2.7109375" style="163" customWidth="1"/>
    <col min="9744" max="9744" width="2.85546875" style="163" customWidth="1"/>
    <col min="9745" max="9745" width="2" style="163" customWidth="1"/>
    <col min="9746" max="9746" width="2.28515625" style="163" customWidth="1"/>
    <col min="9747" max="9748" width="8.5703125" style="163" customWidth="1"/>
    <col min="9749" max="9749" width="8.42578125" style="163" customWidth="1"/>
    <col min="9750" max="9986" width="8.85546875" style="163"/>
    <col min="9987" max="9988" width="2.85546875" style="163" customWidth="1"/>
    <col min="9989" max="9989" width="5.28515625" style="163" customWidth="1"/>
    <col min="9990" max="9990" width="2" style="163" customWidth="1"/>
    <col min="9991" max="9991" width="2.7109375" style="163" customWidth="1"/>
    <col min="9992" max="9992" width="2" style="163" customWidth="1"/>
    <col min="9993" max="9993" width="3" style="163" customWidth="1"/>
    <col min="9994" max="9994" width="0.85546875" style="163" customWidth="1"/>
    <col min="9995" max="9995" width="43.5703125" style="163" customWidth="1"/>
    <col min="9996" max="9996" width="11" style="163" customWidth="1"/>
    <col min="9997" max="9997" width="2.85546875" style="163" customWidth="1"/>
    <col min="9998" max="9998" width="5.28515625" style="163" customWidth="1"/>
    <col min="9999" max="9999" width="2.7109375" style="163" customWidth="1"/>
    <col min="10000" max="10000" width="2.85546875" style="163" customWidth="1"/>
    <col min="10001" max="10001" width="2" style="163" customWidth="1"/>
    <col min="10002" max="10002" width="2.28515625" style="163" customWidth="1"/>
    <col min="10003" max="10004" width="8.5703125" style="163" customWidth="1"/>
    <col min="10005" max="10005" width="8.42578125" style="163" customWidth="1"/>
    <col min="10006" max="10242" width="8.85546875" style="163"/>
    <col min="10243" max="10244" width="2.85546875" style="163" customWidth="1"/>
    <col min="10245" max="10245" width="5.28515625" style="163" customWidth="1"/>
    <col min="10246" max="10246" width="2" style="163" customWidth="1"/>
    <col min="10247" max="10247" width="2.7109375" style="163" customWidth="1"/>
    <col min="10248" max="10248" width="2" style="163" customWidth="1"/>
    <col min="10249" max="10249" width="3" style="163" customWidth="1"/>
    <col min="10250" max="10250" width="0.85546875" style="163" customWidth="1"/>
    <col min="10251" max="10251" width="43.5703125" style="163" customWidth="1"/>
    <col min="10252" max="10252" width="11" style="163" customWidth="1"/>
    <col min="10253" max="10253" width="2.85546875" style="163" customWidth="1"/>
    <col min="10254" max="10254" width="5.28515625" style="163" customWidth="1"/>
    <col min="10255" max="10255" width="2.7109375" style="163" customWidth="1"/>
    <col min="10256" max="10256" width="2.85546875" style="163" customWidth="1"/>
    <col min="10257" max="10257" width="2" style="163" customWidth="1"/>
    <col min="10258" max="10258" width="2.28515625" style="163" customWidth="1"/>
    <col min="10259" max="10260" width="8.5703125" style="163" customWidth="1"/>
    <col min="10261" max="10261" width="8.42578125" style="163" customWidth="1"/>
    <col min="10262" max="10498" width="8.85546875" style="163"/>
    <col min="10499" max="10500" width="2.85546875" style="163" customWidth="1"/>
    <col min="10501" max="10501" width="5.28515625" style="163" customWidth="1"/>
    <col min="10502" max="10502" width="2" style="163" customWidth="1"/>
    <col min="10503" max="10503" width="2.7109375" style="163" customWidth="1"/>
    <col min="10504" max="10504" width="2" style="163" customWidth="1"/>
    <col min="10505" max="10505" width="3" style="163" customWidth="1"/>
    <col min="10506" max="10506" width="0.85546875" style="163" customWidth="1"/>
    <col min="10507" max="10507" width="43.5703125" style="163" customWidth="1"/>
    <col min="10508" max="10508" width="11" style="163" customWidth="1"/>
    <col min="10509" max="10509" width="2.85546875" style="163" customWidth="1"/>
    <col min="10510" max="10510" width="5.28515625" style="163" customWidth="1"/>
    <col min="10511" max="10511" width="2.7109375" style="163" customWidth="1"/>
    <col min="10512" max="10512" width="2.85546875" style="163" customWidth="1"/>
    <col min="10513" max="10513" width="2" style="163" customWidth="1"/>
    <col min="10514" max="10514" width="2.28515625" style="163" customWidth="1"/>
    <col min="10515" max="10516" width="8.5703125" style="163" customWidth="1"/>
    <col min="10517" max="10517" width="8.42578125" style="163" customWidth="1"/>
    <col min="10518" max="10754" width="8.85546875" style="163"/>
    <col min="10755" max="10756" width="2.85546875" style="163" customWidth="1"/>
    <col min="10757" max="10757" width="5.28515625" style="163" customWidth="1"/>
    <col min="10758" max="10758" width="2" style="163" customWidth="1"/>
    <col min="10759" max="10759" width="2.7109375" style="163" customWidth="1"/>
    <col min="10760" max="10760" width="2" style="163" customWidth="1"/>
    <col min="10761" max="10761" width="3" style="163" customWidth="1"/>
    <col min="10762" max="10762" width="0.85546875" style="163" customWidth="1"/>
    <col min="10763" max="10763" width="43.5703125" style="163" customWidth="1"/>
    <col min="10764" max="10764" width="11" style="163" customWidth="1"/>
    <col min="10765" max="10765" width="2.85546875" style="163" customWidth="1"/>
    <col min="10766" max="10766" width="5.28515625" style="163" customWidth="1"/>
    <col min="10767" max="10767" width="2.7109375" style="163" customWidth="1"/>
    <col min="10768" max="10768" width="2.85546875" style="163" customWidth="1"/>
    <col min="10769" max="10769" width="2" style="163" customWidth="1"/>
    <col min="10770" max="10770" width="2.28515625" style="163" customWidth="1"/>
    <col min="10771" max="10772" width="8.5703125" style="163" customWidth="1"/>
    <col min="10773" max="10773" width="8.42578125" style="163" customWidth="1"/>
    <col min="10774" max="11010" width="8.85546875" style="163"/>
    <col min="11011" max="11012" width="2.85546875" style="163" customWidth="1"/>
    <col min="11013" max="11013" width="5.28515625" style="163" customWidth="1"/>
    <col min="11014" max="11014" width="2" style="163" customWidth="1"/>
    <col min="11015" max="11015" width="2.7109375" style="163" customWidth="1"/>
    <col min="11016" max="11016" width="2" style="163" customWidth="1"/>
    <col min="11017" max="11017" width="3" style="163" customWidth="1"/>
    <col min="11018" max="11018" width="0.85546875" style="163" customWidth="1"/>
    <col min="11019" max="11019" width="43.5703125" style="163" customWidth="1"/>
    <col min="11020" max="11020" width="11" style="163" customWidth="1"/>
    <col min="11021" max="11021" width="2.85546875" style="163" customWidth="1"/>
    <col min="11022" max="11022" width="5.28515625" style="163" customWidth="1"/>
    <col min="11023" max="11023" width="2.7109375" style="163" customWidth="1"/>
    <col min="11024" max="11024" width="2.85546875" style="163" customWidth="1"/>
    <col min="11025" max="11025" width="2" style="163" customWidth="1"/>
    <col min="11026" max="11026" width="2.28515625" style="163" customWidth="1"/>
    <col min="11027" max="11028" width="8.5703125" style="163" customWidth="1"/>
    <col min="11029" max="11029" width="8.42578125" style="163" customWidth="1"/>
    <col min="11030" max="11266" width="8.85546875" style="163"/>
    <col min="11267" max="11268" width="2.85546875" style="163" customWidth="1"/>
    <col min="11269" max="11269" width="5.28515625" style="163" customWidth="1"/>
    <col min="11270" max="11270" width="2" style="163" customWidth="1"/>
    <col min="11271" max="11271" width="2.7109375" style="163" customWidth="1"/>
    <col min="11272" max="11272" width="2" style="163" customWidth="1"/>
    <col min="11273" max="11273" width="3" style="163" customWidth="1"/>
    <col min="11274" max="11274" width="0.85546875" style="163" customWidth="1"/>
    <col min="11275" max="11275" width="43.5703125" style="163" customWidth="1"/>
    <col min="11276" max="11276" width="11" style="163" customWidth="1"/>
    <col min="11277" max="11277" width="2.85546875" style="163" customWidth="1"/>
    <col min="11278" max="11278" width="5.28515625" style="163" customWidth="1"/>
    <col min="11279" max="11279" width="2.7109375" style="163" customWidth="1"/>
    <col min="11280" max="11280" width="2.85546875" style="163" customWidth="1"/>
    <col min="11281" max="11281" width="2" style="163" customWidth="1"/>
    <col min="11282" max="11282" width="2.28515625" style="163" customWidth="1"/>
    <col min="11283" max="11284" width="8.5703125" style="163" customWidth="1"/>
    <col min="11285" max="11285" width="8.42578125" style="163" customWidth="1"/>
    <col min="11286" max="11522" width="8.85546875" style="163"/>
    <col min="11523" max="11524" width="2.85546875" style="163" customWidth="1"/>
    <col min="11525" max="11525" width="5.28515625" style="163" customWidth="1"/>
    <col min="11526" max="11526" width="2" style="163" customWidth="1"/>
    <col min="11527" max="11527" width="2.7109375" style="163" customWidth="1"/>
    <col min="11528" max="11528" width="2" style="163" customWidth="1"/>
    <col min="11529" max="11529" width="3" style="163" customWidth="1"/>
    <col min="11530" max="11530" width="0.85546875" style="163" customWidth="1"/>
    <col min="11531" max="11531" width="43.5703125" style="163" customWidth="1"/>
    <col min="11532" max="11532" width="11" style="163" customWidth="1"/>
    <col min="11533" max="11533" width="2.85546875" style="163" customWidth="1"/>
    <col min="11534" max="11534" width="5.28515625" style="163" customWidth="1"/>
    <col min="11535" max="11535" width="2.7109375" style="163" customWidth="1"/>
    <col min="11536" max="11536" width="2.85546875" style="163" customWidth="1"/>
    <col min="11537" max="11537" width="2" style="163" customWidth="1"/>
    <col min="11538" max="11538" width="2.28515625" style="163" customWidth="1"/>
    <col min="11539" max="11540" width="8.5703125" style="163" customWidth="1"/>
    <col min="11541" max="11541" width="8.42578125" style="163" customWidth="1"/>
    <col min="11542" max="11778" width="8.85546875" style="163"/>
    <col min="11779" max="11780" width="2.85546875" style="163" customWidth="1"/>
    <col min="11781" max="11781" width="5.28515625" style="163" customWidth="1"/>
    <col min="11782" max="11782" width="2" style="163" customWidth="1"/>
    <col min="11783" max="11783" width="2.7109375" style="163" customWidth="1"/>
    <col min="11784" max="11784" width="2" style="163" customWidth="1"/>
    <col min="11785" max="11785" width="3" style="163" customWidth="1"/>
    <col min="11786" max="11786" width="0.85546875" style="163" customWidth="1"/>
    <col min="11787" max="11787" width="43.5703125" style="163" customWidth="1"/>
    <col min="11788" max="11788" width="11" style="163" customWidth="1"/>
    <col min="11789" max="11789" width="2.85546875" style="163" customWidth="1"/>
    <col min="11790" max="11790" width="5.28515625" style="163" customWidth="1"/>
    <col min="11791" max="11791" width="2.7109375" style="163" customWidth="1"/>
    <col min="11792" max="11792" width="2.85546875" style="163" customWidth="1"/>
    <col min="11793" max="11793" width="2" style="163" customWidth="1"/>
    <col min="11794" max="11794" width="2.28515625" style="163" customWidth="1"/>
    <col min="11795" max="11796" width="8.5703125" style="163" customWidth="1"/>
    <col min="11797" max="11797" width="8.42578125" style="163" customWidth="1"/>
    <col min="11798" max="12034" width="8.85546875" style="163"/>
    <col min="12035" max="12036" width="2.85546875" style="163" customWidth="1"/>
    <col min="12037" max="12037" width="5.28515625" style="163" customWidth="1"/>
    <col min="12038" max="12038" width="2" style="163" customWidth="1"/>
    <col min="12039" max="12039" width="2.7109375" style="163" customWidth="1"/>
    <col min="12040" max="12040" width="2" style="163" customWidth="1"/>
    <col min="12041" max="12041" width="3" style="163" customWidth="1"/>
    <col min="12042" max="12042" width="0.85546875" style="163" customWidth="1"/>
    <col min="12043" max="12043" width="43.5703125" style="163" customWidth="1"/>
    <col min="12044" max="12044" width="11" style="163" customWidth="1"/>
    <col min="12045" max="12045" width="2.85546875" style="163" customWidth="1"/>
    <col min="12046" max="12046" width="5.28515625" style="163" customWidth="1"/>
    <col min="12047" max="12047" width="2.7109375" style="163" customWidth="1"/>
    <col min="12048" max="12048" width="2.85546875" style="163" customWidth="1"/>
    <col min="12049" max="12049" width="2" style="163" customWidth="1"/>
    <col min="12050" max="12050" width="2.28515625" style="163" customWidth="1"/>
    <col min="12051" max="12052" width="8.5703125" style="163" customWidth="1"/>
    <col min="12053" max="12053" width="8.42578125" style="163" customWidth="1"/>
    <col min="12054" max="12290" width="8.85546875" style="163"/>
    <col min="12291" max="12292" width="2.85546875" style="163" customWidth="1"/>
    <col min="12293" max="12293" width="5.28515625" style="163" customWidth="1"/>
    <col min="12294" max="12294" width="2" style="163" customWidth="1"/>
    <col min="12295" max="12295" width="2.7109375" style="163" customWidth="1"/>
    <col min="12296" max="12296" width="2" style="163" customWidth="1"/>
    <col min="12297" max="12297" width="3" style="163" customWidth="1"/>
    <col min="12298" max="12298" width="0.85546875" style="163" customWidth="1"/>
    <col min="12299" max="12299" width="43.5703125" style="163" customWidth="1"/>
    <col min="12300" max="12300" width="11" style="163" customWidth="1"/>
    <col min="12301" max="12301" width="2.85546875" style="163" customWidth="1"/>
    <col min="12302" max="12302" width="5.28515625" style="163" customWidth="1"/>
    <col min="12303" max="12303" width="2.7109375" style="163" customWidth="1"/>
    <col min="12304" max="12304" width="2.85546875" style="163" customWidth="1"/>
    <col min="12305" max="12305" width="2" style="163" customWidth="1"/>
    <col min="12306" max="12306" width="2.28515625" style="163" customWidth="1"/>
    <col min="12307" max="12308" width="8.5703125" style="163" customWidth="1"/>
    <col min="12309" max="12309" width="8.42578125" style="163" customWidth="1"/>
    <col min="12310" max="12546" width="8.85546875" style="163"/>
    <col min="12547" max="12548" width="2.85546875" style="163" customWidth="1"/>
    <col min="12549" max="12549" width="5.28515625" style="163" customWidth="1"/>
    <col min="12550" max="12550" width="2" style="163" customWidth="1"/>
    <col min="12551" max="12551" width="2.7109375" style="163" customWidth="1"/>
    <col min="12552" max="12552" width="2" style="163" customWidth="1"/>
    <col min="12553" max="12553" width="3" style="163" customWidth="1"/>
    <col min="12554" max="12554" width="0.85546875" style="163" customWidth="1"/>
    <col min="12555" max="12555" width="43.5703125" style="163" customWidth="1"/>
    <col min="12556" max="12556" width="11" style="163" customWidth="1"/>
    <col min="12557" max="12557" width="2.85546875" style="163" customWidth="1"/>
    <col min="12558" max="12558" width="5.28515625" style="163" customWidth="1"/>
    <col min="12559" max="12559" width="2.7109375" style="163" customWidth="1"/>
    <col min="12560" max="12560" width="2.85546875" style="163" customWidth="1"/>
    <col min="12561" max="12561" width="2" style="163" customWidth="1"/>
    <col min="12562" max="12562" width="2.28515625" style="163" customWidth="1"/>
    <col min="12563" max="12564" width="8.5703125" style="163" customWidth="1"/>
    <col min="12565" max="12565" width="8.42578125" style="163" customWidth="1"/>
    <col min="12566" max="12802" width="8.85546875" style="163"/>
    <col min="12803" max="12804" width="2.85546875" style="163" customWidth="1"/>
    <col min="12805" max="12805" width="5.28515625" style="163" customWidth="1"/>
    <col min="12806" max="12806" width="2" style="163" customWidth="1"/>
    <col min="12807" max="12807" width="2.7109375" style="163" customWidth="1"/>
    <col min="12808" max="12808" width="2" style="163" customWidth="1"/>
    <col min="12809" max="12809" width="3" style="163" customWidth="1"/>
    <col min="12810" max="12810" width="0.85546875" style="163" customWidth="1"/>
    <col min="12811" max="12811" width="43.5703125" style="163" customWidth="1"/>
    <col min="12812" max="12812" width="11" style="163" customWidth="1"/>
    <col min="12813" max="12813" width="2.85546875" style="163" customWidth="1"/>
    <col min="12814" max="12814" width="5.28515625" style="163" customWidth="1"/>
    <col min="12815" max="12815" width="2.7109375" style="163" customWidth="1"/>
    <col min="12816" max="12816" width="2.85546875" style="163" customWidth="1"/>
    <col min="12817" max="12817" width="2" style="163" customWidth="1"/>
    <col min="12818" max="12818" width="2.28515625" style="163" customWidth="1"/>
    <col min="12819" max="12820" width="8.5703125" style="163" customWidth="1"/>
    <col min="12821" max="12821" width="8.42578125" style="163" customWidth="1"/>
    <col min="12822" max="13058" width="8.85546875" style="163"/>
    <col min="13059" max="13060" width="2.85546875" style="163" customWidth="1"/>
    <col min="13061" max="13061" width="5.28515625" style="163" customWidth="1"/>
    <col min="13062" max="13062" width="2" style="163" customWidth="1"/>
    <col min="13063" max="13063" width="2.7109375" style="163" customWidth="1"/>
    <col min="13064" max="13064" width="2" style="163" customWidth="1"/>
    <col min="13065" max="13065" width="3" style="163" customWidth="1"/>
    <col min="13066" max="13066" width="0.85546875" style="163" customWidth="1"/>
    <col min="13067" max="13067" width="43.5703125" style="163" customWidth="1"/>
    <col min="13068" max="13068" width="11" style="163" customWidth="1"/>
    <col min="13069" max="13069" width="2.85546875" style="163" customWidth="1"/>
    <col min="13070" max="13070" width="5.28515625" style="163" customWidth="1"/>
    <col min="13071" max="13071" width="2.7109375" style="163" customWidth="1"/>
    <col min="13072" max="13072" width="2.85546875" style="163" customWidth="1"/>
    <col min="13073" max="13073" width="2" style="163" customWidth="1"/>
    <col min="13074" max="13074" width="2.28515625" style="163" customWidth="1"/>
    <col min="13075" max="13076" width="8.5703125" style="163" customWidth="1"/>
    <col min="13077" max="13077" width="8.42578125" style="163" customWidth="1"/>
    <col min="13078" max="13314" width="8.85546875" style="163"/>
    <col min="13315" max="13316" width="2.85546875" style="163" customWidth="1"/>
    <col min="13317" max="13317" width="5.28515625" style="163" customWidth="1"/>
    <col min="13318" max="13318" width="2" style="163" customWidth="1"/>
    <col min="13319" max="13319" width="2.7109375" style="163" customWidth="1"/>
    <col min="13320" max="13320" width="2" style="163" customWidth="1"/>
    <col min="13321" max="13321" width="3" style="163" customWidth="1"/>
    <col min="13322" max="13322" width="0.85546875" style="163" customWidth="1"/>
    <col min="13323" max="13323" width="43.5703125" style="163" customWidth="1"/>
    <col min="13324" max="13324" width="11" style="163" customWidth="1"/>
    <col min="13325" max="13325" width="2.85546875" style="163" customWidth="1"/>
    <col min="13326" max="13326" width="5.28515625" style="163" customWidth="1"/>
    <col min="13327" max="13327" width="2.7109375" style="163" customWidth="1"/>
    <col min="13328" max="13328" width="2.85546875" style="163" customWidth="1"/>
    <col min="13329" max="13329" width="2" style="163" customWidth="1"/>
    <col min="13330" max="13330" width="2.28515625" style="163" customWidth="1"/>
    <col min="13331" max="13332" width="8.5703125" style="163" customWidth="1"/>
    <col min="13333" max="13333" width="8.42578125" style="163" customWidth="1"/>
    <col min="13334" max="13570" width="8.85546875" style="163"/>
    <col min="13571" max="13572" width="2.85546875" style="163" customWidth="1"/>
    <col min="13573" max="13573" width="5.28515625" style="163" customWidth="1"/>
    <col min="13574" max="13574" width="2" style="163" customWidth="1"/>
    <col min="13575" max="13575" width="2.7109375" style="163" customWidth="1"/>
    <col min="13576" max="13576" width="2" style="163" customWidth="1"/>
    <col min="13577" max="13577" width="3" style="163" customWidth="1"/>
    <col min="13578" max="13578" width="0.85546875" style="163" customWidth="1"/>
    <col min="13579" max="13579" width="43.5703125" style="163" customWidth="1"/>
    <col min="13580" max="13580" width="11" style="163" customWidth="1"/>
    <col min="13581" max="13581" width="2.85546875" style="163" customWidth="1"/>
    <col min="13582" max="13582" width="5.28515625" style="163" customWidth="1"/>
    <col min="13583" max="13583" width="2.7109375" style="163" customWidth="1"/>
    <col min="13584" max="13584" width="2.85546875" style="163" customWidth="1"/>
    <col min="13585" max="13585" width="2" style="163" customWidth="1"/>
    <col min="13586" max="13586" width="2.28515625" style="163" customWidth="1"/>
    <col min="13587" max="13588" width="8.5703125" style="163" customWidth="1"/>
    <col min="13589" max="13589" width="8.42578125" style="163" customWidth="1"/>
    <col min="13590" max="13826" width="8.85546875" style="163"/>
    <col min="13827" max="13828" width="2.85546875" style="163" customWidth="1"/>
    <col min="13829" max="13829" width="5.28515625" style="163" customWidth="1"/>
    <col min="13830" max="13830" width="2" style="163" customWidth="1"/>
    <col min="13831" max="13831" width="2.7109375" style="163" customWidth="1"/>
    <col min="13832" max="13832" width="2" style="163" customWidth="1"/>
    <col min="13833" max="13833" width="3" style="163" customWidth="1"/>
    <col min="13834" max="13834" width="0.85546875" style="163" customWidth="1"/>
    <col min="13835" max="13835" width="43.5703125" style="163" customWidth="1"/>
    <col min="13836" max="13836" width="11" style="163" customWidth="1"/>
    <col min="13837" max="13837" width="2.85546875" style="163" customWidth="1"/>
    <col min="13838" max="13838" width="5.28515625" style="163" customWidth="1"/>
    <col min="13839" max="13839" width="2.7109375" style="163" customWidth="1"/>
    <col min="13840" max="13840" width="2.85546875" style="163" customWidth="1"/>
    <col min="13841" max="13841" width="2" style="163" customWidth="1"/>
    <col min="13842" max="13842" width="2.28515625" style="163" customWidth="1"/>
    <col min="13843" max="13844" width="8.5703125" style="163" customWidth="1"/>
    <col min="13845" max="13845" width="8.42578125" style="163" customWidth="1"/>
    <col min="13846" max="14082" width="8.85546875" style="163"/>
    <col min="14083" max="14084" width="2.85546875" style="163" customWidth="1"/>
    <col min="14085" max="14085" width="5.28515625" style="163" customWidth="1"/>
    <col min="14086" max="14086" width="2" style="163" customWidth="1"/>
    <col min="14087" max="14087" width="2.7109375" style="163" customWidth="1"/>
    <col min="14088" max="14088" width="2" style="163" customWidth="1"/>
    <col min="14089" max="14089" width="3" style="163" customWidth="1"/>
    <col min="14090" max="14090" width="0.85546875" style="163" customWidth="1"/>
    <col min="14091" max="14091" width="43.5703125" style="163" customWidth="1"/>
    <col min="14092" max="14092" width="11" style="163" customWidth="1"/>
    <col min="14093" max="14093" width="2.85546875" style="163" customWidth="1"/>
    <col min="14094" max="14094" width="5.28515625" style="163" customWidth="1"/>
    <col min="14095" max="14095" width="2.7109375" style="163" customWidth="1"/>
    <col min="14096" max="14096" width="2.85546875" style="163" customWidth="1"/>
    <col min="14097" max="14097" width="2" style="163" customWidth="1"/>
    <col min="14098" max="14098" width="2.28515625" style="163" customWidth="1"/>
    <col min="14099" max="14100" width="8.5703125" style="163" customWidth="1"/>
    <col min="14101" max="14101" width="8.42578125" style="163" customWidth="1"/>
    <col min="14102" max="14338" width="8.85546875" style="163"/>
    <col min="14339" max="14340" width="2.85546875" style="163" customWidth="1"/>
    <col min="14341" max="14341" width="5.28515625" style="163" customWidth="1"/>
    <col min="14342" max="14342" width="2" style="163" customWidth="1"/>
    <col min="14343" max="14343" width="2.7109375" style="163" customWidth="1"/>
    <col min="14344" max="14344" width="2" style="163" customWidth="1"/>
    <col min="14345" max="14345" width="3" style="163" customWidth="1"/>
    <col min="14346" max="14346" width="0.85546875" style="163" customWidth="1"/>
    <col min="14347" max="14347" width="43.5703125" style="163" customWidth="1"/>
    <col min="14348" max="14348" width="11" style="163" customWidth="1"/>
    <col min="14349" max="14349" width="2.85546875" style="163" customWidth="1"/>
    <col min="14350" max="14350" width="5.28515625" style="163" customWidth="1"/>
    <col min="14351" max="14351" width="2.7109375" style="163" customWidth="1"/>
    <col min="14352" max="14352" width="2.85546875" style="163" customWidth="1"/>
    <col min="14353" max="14353" width="2" style="163" customWidth="1"/>
    <col min="14354" max="14354" width="2.28515625" style="163" customWidth="1"/>
    <col min="14355" max="14356" width="8.5703125" style="163" customWidth="1"/>
    <col min="14357" max="14357" width="8.42578125" style="163" customWidth="1"/>
    <col min="14358" max="14594" width="8.85546875" style="163"/>
    <col min="14595" max="14596" width="2.85546875" style="163" customWidth="1"/>
    <col min="14597" max="14597" width="5.28515625" style="163" customWidth="1"/>
    <col min="14598" max="14598" width="2" style="163" customWidth="1"/>
    <col min="14599" max="14599" width="2.7109375" style="163" customWidth="1"/>
    <col min="14600" max="14600" width="2" style="163" customWidth="1"/>
    <col min="14601" max="14601" width="3" style="163" customWidth="1"/>
    <col min="14602" max="14602" width="0.85546875" style="163" customWidth="1"/>
    <col min="14603" max="14603" width="43.5703125" style="163" customWidth="1"/>
    <col min="14604" max="14604" width="11" style="163" customWidth="1"/>
    <col min="14605" max="14605" width="2.85546875" style="163" customWidth="1"/>
    <col min="14606" max="14606" width="5.28515625" style="163" customWidth="1"/>
    <col min="14607" max="14607" width="2.7109375" style="163" customWidth="1"/>
    <col min="14608" max="14608" width="2.85546875" style="163" customWidth="1"/>
    <col min="14609" max="14609" width="2" style="163" customWidth="1"/>
    <col min="14610" max="14610" width="2.28515625" style="163" customWidth="1"/>
    <col min="14611" max="14612" width="8.5703125" style="163" customWidth="1"/>
    <col min="14613" max="14613" width="8.42578125" style="163" customWidth="1"/>
    <col min="14614" max="14850" width="8.85546875" style="163"/>
    <col min="14851" max="14852" width="2.85546875" style="163" customWidth="1"/>
    <col min="14853" max="14853" width="5.28515625" style="163" customWidth="1"/>
    <col min="14854" max="14854" width="2" style="163" customWidth="1"/>
    <col min="14855" max="14855" width="2.7109375" style="163" customWidth="1"/>
    <col min="14856" max="14856" width="2" style="163" customWidth="1"/>
    <col min="14857" max="14857" width="3" style="163" customWidth="1"/>
    <col min="14858" max="14858" width="0.85546875" style="163" customWidth="1"/>
    <col min="14859" max="14859" width="43.5703125" style="163" customWidth="1"/>
    <col min="14860" max="14860" width="11" style="163" customWidth="1"/>
    <col min="14861" max="14861" width="2.85546875" style="163" customWidth="1"/>
    <col min="14862" max="14862" width="5.28515625" style="163" customWidth="1"/>
    <col min="14863" max="14863" width="2.7109375" style="163" customWidth="1"/>
    <col min="14864" max="14864" width="2.85546875" style="163" customWidth="1"/>
    <col min="14865" max="14865" width="2" style="163" customWidth="1"/>
    <col min="14866" max="14866" width="2.28515625" style="163" customWidth="1"/>
    <col min="14867" max="14868" width="8.5703125" style="163" customWidth="1"/>
    <col min="14869" max="14869" width="8.42578125" style="163" customWidth="1"/>
    <col min="14870" max="15106" width="8.85546875" style="163"/>
    <col min="15107" max="15108" width="2.85546875" style="163" customWidth="1"/>
    <col min="15109" max="15109" width="5.28515625" style="163" customWidth="1"/>
    <col min="15110" max="15110" width="2" style="163" customWidth="1"/>
    <col min="15111" max="15111" width="2.7109375" style="163" customWidth="1"/>
    <col min="15112" max="15112" width="2" style="163" customWidth="1"/>
    <col min="15113" max="15113" width="3" style="163" customWidth="1"/>
    <col min="15114" max="15114" width="0.85546875" style="163" customWidth="1"/>
    <col min="15115" max="15115" width="43.5703125" style="163" customWidth="1"/>
    <col min="15116" max="15116" width="11" style="163" customWidth="1"/>
    <col min="15117" max="15117" width="2.85546875" style="163" customWidth="1"/>
    <col min="15118" max="15118" width="5.28515625" style="163" customWidth="1"/>
    <col min="15119" max="15119" width="2.7109375" style="163" customWidth="1"/>
    <col min="15120" max="15120" width="2.85546875" style="163" customWidth="1"/>
    <col min="15121" max="15121" width="2" style="163" customWidth="1"/>
    <col min="15122" max="15122" width="2.28515625" style="163" customWidth="1"/>
    <col min="15123" max="15124" width="8.5703125" style="163" customWidth="1"/>
    <col min="15125" max="15125" width="8.42578125" style="163" customWidth="1"/>
    <col min="15126" max="15362" width="8.85546875" style="163"/>
    <col min="15363" max="15364" width="2.85546875" style="163" customWidth="1"/>
    <col min="15365" max="15365" width="5.28515625" style="163" customWidth="1"/>
    <col min="15366" max="15366" width="2" style="163" customWidth="1"/>
    <col min="15367" max="15367" width="2.7109375" style="163" customWidth="1"/>
    <col min="15368" max="15368" width="2" style="163" customWidth="1"/>
    <col min="15369" max="15369" width="3" style="163" customWidth="1"/>
    <col min="15370" max="15370" width="0.85546875" style="163" customWidth="1"/>
    <col min="15371" max="15371" width="43.5703125" style="163" customWidth="1"/>
    <col min="15372" max="15372" width="11" style="163" customWidth="1"/>
    <col min="15373" max="15373" width="2.85546875" style="163" customWidth="1"/>
    <col min="15374" max="15374" width="5.28515625" style="163" customWidth="1"/>
    <col min="15375" max="15375" width="2.7109375" style="163" customWidth="1"/>
    <col min="15376" max="15376" width="2.85546875" style="163" customWidth="1"/>
    <col min="15377" max="15377" width="2" style="163" customWidth="1"/>
    <col min="15378" max="15378" width="2.28515625" style="163" customWidth="1"/>
    <col min="15379" max="15380" width="8.5703125" style="163" customWidth="1"/>
    <col min="15381" max="15381" width="8.42578125" style="163" customWidth="1"/>
    <col min="15382" max="15618" width="8.85546875" style="163"/>
    <col min="15619" max="15620" width="2.85546875" style="163" customWidth="1"/>
    <col min="15621" max="15621" width="5.28515625" style="163" customWidth="1"/>
    <col min="15622" max="15622" width="2" style="163" customWidth="1"/>
    <col min="15623" max="15623" width="2.7109375" style="163" customWidth="1"/>
    <col min="15624" max="15624" width="2" style="163" customWidth="1"/>
    <col min="15625" max="15625" width="3" style="163" customWidth="1"/>
    <col min="15626" max="15626" width="0.85546875" style="163" customWidth="1"/>
    <col min="15627" max="15627" width="43.5703125" style="163" customWidth="1"/>
    <col min="15628" max="15628" width="11" style="163" customWidth="1"/>
    <col min="15629" max="15629" width="2.85546875" style="163" customWidth="1"/>
    <col min="15630" max="15630" width="5.28515625" style="163" customWidth="1"/>
    <col min="15631" max="15631" width="2.7109375" style="163" customWidth="1"/>
    <col min="15632" max="15632" width="2.85546875" style="163" customWidth="1"/>
    <col min="15633" max="15633" width="2" style="163" customWidth="1"/>
    <col min="15634" max="15634" width="2.28515625" style="163" customWidth="1"/>
    <col min="15635" max="15636" width="8.5703125" style="163" customWidth="1"/>
    <col min="15637" max="15637" width="8.42578125" style="163" customWidth="1"/>
    <col min="15638" max="15874" width="8.85546875" style="163"/>
    <col min="15875" max="15876" width="2.85546875" style="163" customWidth="1"/>
    <col min="15877" max="15877" width="5.28515625" style="163" customWidth="1"/>
    <col min="15878" max="15878" width="2" style="163" customWidth="1"/>
    <col min="15879" max="15879" width="2.7109375" style="163" customWidth="1"/>
    <col min="15880" max="15880" width="2" style="163" customWidth="1"/>
    <col min="15881" max="15881" width="3" style="163" customWidth="1"/>
    <col min="15882" max="15882" width="0.85546875" style="163" customWidth="1"/>
    <col min="15883" max="15883" width="43.5703125" style="163" customWidth="1"/>
    <col min="15884" max="15884" width="11" style="163" customWidth="1"/>
    <col min="15885" max="15885" width="2.85546875" style="163" customWidth="1"/>
    <col min="15886" max="15886" width="5.28515625" style="163" customWidth="1"/>
    <col min="15887" max="15887" width="2.7109375" style="163" customWidth="1"/>
    <col min="15888" max="15888" width="2.85546875" style="163" customWidth="1"/>
    <col min="15889" max="15889" width="2" style="163" customWidth="1"/>
    <col min="15890" max="15890" width="2.28515625" style="163" customWidth="1"/>
    <col min="15891" max="15892" width="8.5703125" style="163" customWidth="1"/>
    <col min="15893" max="15893" width="8.42578125" style="163" customWidth="1"/>
    <col min="15894" max="16130" width="8.85546875" style="163"/>
    <col min="16131" max="16132" width="2.85546875" style="163" customWidth="1"/>
    <col min="16133" max="16133" width="5.28515625" style="163" customWidth="1"/>
    <col min="16134" max="16134" width="2" style="163" customWidth="1"/>
    <col min="16135" max="16135" width="2.7109375" style="163" customWidth="1"/>
    <col min="16136" max="16136" width="2" style="163" customWidth="1"/>
    <col min="16137" max="16137" width="3" style="163" customWidth="1"/>
    <col min="16138" max="16138" width="0.85546875" style="163" customWidth="1"/>
    <col min="16139" max="16139" width="43.5703125" style="163" customWidth="1"/>
    <col min="16140" max="16140" width="11" style="163" customWidth="1"/>
    <col min="16141" max="16141" width="2.85546875" style="163" customWidth="1"/>
    <col min="16142" max="16142" width="5.28515625" style="163" customWidth="1"/>
    <col min="16143" max="16143" width="2.7109375" style="163" customWidth="1"/>
    <col min="16144" max="16144" width="2.85546875" style="163" customWidth="1"/>
    <col min="16145" max="16145" width="2" style="163" customWidth="1"/>
    <col min="16146" max="16146" width="2.28515625" style="163" customWidth="1"/>
    <col min="16147" max="16148" width="8.5703125" style="163" customWidth="1"/>
    <col min="16149" max="16149" width="8.42578125" style="163" customWidth="1"/>
    <col min="16150" max="16384" width="8.85546875" style="163"/>
  </cols>
  <sheetData>
    <row r="1" spans="1:21" s="63" customFormat="1" ht="18" thickTop="1" thickBot="1" x14ac:dyDescent="0.3">
      <c r="A1" s="307"/>
      <c r="B1" s="52" t="s">
        <v>108</v>
      </c>
      <c r="C1" s="53" t="s">
        <v>109</v>
      </c>
      <c r="D1" s="54" t="s">
        <v>110</v>
      </c>
      <c r="E1" s="55"/>
      <c r="F1" s="56"/>
      <c r="G1" s="56"/>
      <c r="H1" s="57"/>
      <c r="I1" s="260" t="s">
        <v>111</v>
      </c>
      <c r="J1" s="56"/>
      <c r="K1" s="58" t="s">
        <v>108</v>
      </c>
      <c r="L1" s="59" t="s">
        <v>112</v>
      </c>
      <c r="M1" s="54" t="s">
        <v>110</v>
      </c>
      <c r="N1" s="55"/>
      <c r="O1" s="56"/>
      <c r="P1" s="60"/>
      <c r="Q1" s="61">
        <v>2015</v>
      </c>
      <c r="R1" s="251">
        <v>2014</v>
      </c>
      <c r="S1" s="242">
        <v>2013</v>
      </c>
      <c r="T1" s="62">
        <v>2012</v>
      </c>
      <c r="U1" s="62">
        <v>2011</v>
      </c>
    </row>
    <row r="2" spans="1:21" s="63" customFormat="1" ht="15.75" customHeight="1" thickTop="1" x14ac:dyDescent="0.25">
      <c r="A2" s="308">
        <v>1</v>
      </c>
      <c r="B2" s="64"/>
      <c r="C2" s="65" t="s">
        <v>51</v>
      </c>
      <c r="D2" s="66" t="s">
        <v>42</v>
      </c>
      <c r="E2" s="67">
        <v>1</v>
      </c>
      <c r="F2" s="68" t="s">
        <v>113</v>
      </c>
      <c r="G2" s="68"/>
      <c r="H2" s="69"/>
      <c r="I2" s="261" t="s">
        <v>407</v>
      </c>
      <c r="J2" s="70"/>
      <c r="K2" s="71"/>
      <c r="L2" s="72"/>
      <c r="M2" s="66"/>
      <c r="N2" s="67"/>
      <c r="O2" s="68"/>
      <c r="P2" s="73"/>
      <c r="Q2" s="285">
        <v>36500</v>
      </c>
      <c r="R2" s="286">
        <v>36000</v>
      </c>
      <c r="S2" s="287">
        <v>35500</v>
      </c>
      <c r="T2" s="74"/>
      <c r="U2" s="74">
        <v>34000</v>
      </c>
    </row>
    <row r="3" spans="1:21" s="63" customFormat="1" ht="15.75" customHeight="1" x14ac:dyDescent="0.25">
      <c r="A3" s="308">
        <v>2</v>
      </c>
      <c r="B3" s="64"/>
      <c r="C3" s="65" t="s">
        <v>51</v>
      </c>
      <c r="D3" s="66" t="s">
        <v>42</v>
      </c>
      <c r="E3" s="67">
        <v>1</v>
      </c>
      <c r="F3" s="68" t="s">
        <v>95</v>
      </c>
      <c r="G3" s="68"/>
      <c r="H3" s="69"/>
      <c r="I3" s="262" t="s">
        <v>114</v>
      </c>
      <c r="J3" s="70"/>
      <c r="K3" s="71"/>
      <c r="L3" s="72"/>
      <c r="M3" s="66"/>
      <c r="N3" s="67"/>
      <c r="O3" s="68"/>
      <c r="P3" s="73"/>
      <c r="Q3" s="285">
        <v>39500</v>
      </c>
      <c r="R3" s="286">
        <v>39000</v>
      </c>
      <c r="S3" s="287">
        <v>38500</v>
      </c>
      <c r="T3" s="74"/>
      <c r="U3" s="74">
        <v>36500</v>
      </c>
    </row>
    <row r="4" spans="1:21" s="63" customFormat="1" ht="15.75" customHeight="1" x14ac:dyDescent="0.25">
      <c r="A4" s="308">
        <v>3</v>
      </c>
      <c r="B4" s="64"/>
      <c r="C4" s="65" t="s">
        <v>51</v>
      </c>
      <c r="D4" s="66" t="s">
        <v>42</v>
      </c>
      <c r="E4" s="67">
        <v>1</v>
      </c>
      <c r="F4" s="70" t="s">
        <v>115</v>
      </c>
      <c r="G4" s="68"/>
      <c r="H4" s="69"/>
      <c r="I4" s="262" t="s">
        <v>114</v>
      </c>
      <c r="J4" s="70"/>
      <c r="K4" s="71"/>
      <c r="L4" s="72"/>
      <c r="M4" s="66"/>
      <c r="N4" s="67"/>
      <c r="O4" s="68"/>
      <c r="P4" s="73"/>
      <c r="Q4" s="285"/>
      <c r="R4" s="286"/>
      <c r="S4" s="287">
        <v>59000</v>
      </c>
      <c r="T4" s="74">
        <v>57500</v>
      </c>
      <c r="U4" s="74">
        <v>56500</v>
      </c>
    </row>
    <row r="5" spans="1:21" s="63" customFormat="1" ht="15.75" customHeight="1" x14ac:dyDescent="0.25">
      <c r="A5" s="308">
        <v>4</v>
      </c>
      <c r="B5" s="64"/>
      <c r="C5" s="65"/>
      <c r="D5" s="66"/>
      <c r="E5" s="67"/>
      <c r="F5" s="70"/>
      <c r="G5" s="68"/>
      <c r="H5" s="69"/>
      <c r="I5" s="262" t="s">
        <v>116</v>
      </c>
      <c r="J5" s="70"/>
      <c r="K5" s="71"/>
      <c r="L5" s="72"/>
      <c r="M5" s="66"/>
      <c r="N5" s="67"/>
      <c r="O5" s="68"/>
      <c r="P5" s="73"/>
      <c r="Q5" s="75"/>
      <c r="R5" s="252"/>
      <c r="S5" s="243"/>
      <c r="T5" s="74"/>
      <c r="U5" s="74"/>
    </row>
    <row r="6" spans="1:21" s="63" customFormat="1" ht="15.75" customHeight="1" x14ac:dyDescent="0.25">
      <c r="A6" s="308">
        <v>5</v>
      </c>
      <c r="B6" s="64" t="s">
        <v>117</v>
      </c>
      <c r="C6" s="65" t="s">
        <v>118</v>
      </c>
      <c r="D6" s="66" t="s">
        <v>119</v>
      </c>
      <c r="E6" s="67">
        <v>5</v>
      </c>
      <c r="F6" s="68" t="s">
        <v>120</v>
      </c>
      <c r="G6" s="68"/>
      <c r="H6" s="69"/>
      <c r="I6" s="262" t="s">
        <v>121</v>
      </c>
      <c r="J6" s="70"/>
      <c r="K6" s="71"/>
      <c r="L6" s="72"/>
      <c r="M6" s="66"/>
      <c r="N6" s="67"/>
      <c r="O6" s="68"/>
      <c r="P6" s="73"/>
      <c r="Q6" s="285">
        <v>105000</v>
      </c>
      <c r="R6" s="286">
        <v>105000</v>
      </c>
      <c r="S6" s="287">
        <v>100000</v>
      </c>
      <c r="T6" s="74">
        <v>100000</v>
      </c>
      <c r="U6" s="74">
        <v>95000</v>
      </c>
    </row>
    <row r="7" spans="1:21" s="63" customFormat="1" ht="15.75" customHeight="1" x14ac:dyDescent="0.25">
      <c r="A7" s="308">
        <v>6</v>
      </c>
      <c r="B7" s="64" t="s">
        <v>117</v>
      </c>
      <c r="C7" s="65" t="s">
        <v>118</v>
      </c>
      <c r="D7" s="66" t="s">
        <v>119</v>
      </c>
      <c r="E7" s="67">
        <v>5</v>
      </c>
      <c r="F7" s="68" t="s">
        <v>122</v>
      </c>
      <c r="G7" s="68"/>
      <c r="H7" s="69"/>
      <c r="I7" s="262" t="s">
        <v>121</v>
      </c>
      <c r="J7" s="70"/>
      <c r="K7" s="71"/>
      <c r="L7" s="72"/>
      <c r="M7" s="66"/>
      <c r="N7" s="67"/>
      <c r="O7" s="68"/>
      <c r="P7" s="73"/>
      <c r="Q7" s="285">
        <v>215000</v>
      </c>
      <c r="R7" s="286">
        <v>210000</v>
      </c>
      <c r="S7" s="287">
        <v>205000</v>
      </c>
      <c r="T7" s="74">
        <v>205000</v>
      </c>
      <c r="U7" s="74">
        <v>195000</v>
      </c>
    </row>
    <row r="8" spans="1:21" s="88" customFormat="1" ht="15.75" customHeight="1" thickBot="1" x14ac:dyDescent="0.3">
      <c r="A8" s="309">
        <v>7</v>
      </c>
      <c r="B8" s="76"/>
      <c r="C8" s="77">
        <v>164</v>
      </c>
      <c r="D8" s="78" t="s">
        <v>119</v>
      </c>
      <c r="E8" s="79"/>
      <c r="F8" s="80"/>
      <c r="G8" s="80"/>
      <c r="H8" s="81"/>
      <c r="I8" s="263" t="s">
        <v>123</v>
      </c>
      <c r="J8" s="82"/>
      <c r="K8" s="83"/>
      <c r="L8" s="84"/>
      <c r="M8" s="78"/>
      <c r="N8" s="79"/>
      <c r="O8" s="80"/>
      <c r="P8" s="85"/>
      <c r="Q8" s="86"/>
      <c r="R8" s="253"/>
      <c r="S8" s="244"/>
      <c r="T8" s="87"/>
      <c r="U8" s="87"/>
    </row>
    <row r="9" spans="1:21" s="63" customFormat="1" ht="15.75" customHeight="1" x14ac:dyDescent="0.25">
      <c r="A9" s="308">
        <v>8</v>
      </c>
      <c r="B9" s="89"/>
      <c r="C9" s="65">
        <v>219</v>
      </c>
      <c r="D9" s="66"/>
      <c r="E9" s="67"/>
      <c r="F9" s="68"/>
      <c r="G9" s="68"/>
      <c r="H9" s="69"/>
      <c r="I9" s="264" t="s">
        <v>124</v>
      </c>
      <c r="J9" s="70"/>
      <c r="K9" s="71"/>
      <c r="L9" s="72"/>
      <c r="M9" s="66"/>
      <c r="N9" s="67"/>
      <c r="O9" s="68"/>
      <c r="P9" s="73"/>
      <c r="Q9" s="75"/>
      <c r="R9" s="252"/>
      <c r="S9" s="243"/>
      <c r="T9" s="74"/>
      <c r="U9" s="74"/>
    </row>
    <row r="10" spans="1:21" s="63" customFormat="1" ht="15.75" customHeight="1" x14ac:dyDescent="0.25">
      <c r="A10" s="308">
        <v>9</v>
      </c>
      <c r="B10" s="89"/>
      <c r="C10" s="281">
        <v>219</v>
      </c>
      <c r="D10" s="282" t="s">
        <v>42</v>
      </c>
      <c r="E10" s="283">
        <v>5</v>
      </c>
      <c r="F10" s="284" t="s">
        <v>113</v>
      </c>
      <c r="G10" s="68"/>
      <c r="H10" s="69"/>
      <c r="I10" s="265" t="s">
        <v>125</v>
      </c>
      <c r="J10" s="70"/>
      <c r="K10" s="71"/>
      <c r="L10" s="72"/>
      <c r="M10" s="66"/>
      <c r="N10" s="67"/>
      <c r="O10" s="68"/>
      <c r="P10" s="73"/>
      <c r="Q10" s="288">
        <v>5500</v>
      </c>
      <c r="R10" s="289">
        <v>5500</v>
      </c>
      <c r="S10" s="290">
        <v>5500</v>
      </c>
      <c r="T10" s="93">
        <v>5000</v>
      </c>
      <c r="U10" s="93">
        <v>5000</v>
      </c>
    </row>
    <row r="11" spans="1:21" s="63" customFormat="1" ht="15.75" customHeight="1" x14ac:dyDescent="0.25">
      <c r="A11" s="308">
        <v>10</v>
      </c>
      <c r="B11" s="89"/>
      <c r="C11" s="65">
        <v>219</v>
      </c>
      <c r="D11" s="66" t="s">
        <v>43</v>
      </c>
      <c r="E11" s="67">
        <v>3</v>
      </c>
      <c r="F11" s="68" t="s">
        <v>42</v>
      </c>
      <c r="G11" s="68" t="s">
        <v>120</v>
      </c>
      <c r="H11" s="69"/>
      <c r="I11" s="261" t="s">
        <v>126</v>
      </c>
      <c r="J11" s="70"/>
      <c r="K11" s="71"/>
      <c r="L11" s="72"/>
      <c r="M11" s="66"/>
      <c r="N11" s="67"/>
      <c r="O11" s="68"/>
      <c r="P11" s="73"/>
      <c r="Q11" s="288">
        <v>98000</v>
      </c>
      <c r="R11" s="289">
        <v>96000</v>
      </c>
      <c r="S11" s="290">
        <v>95000</v>
      </c>
      <c r="T11" s="93">
        <v>92000</v>
      </c>
      <c r="U11" s="93">
        <v>90000</v>
      </c>
    </row>
    <row r="12" spans="1:21" s="63" customFormat="1" ht="15.75" customHeight="1" x14ac:dyDescent="0.25">
      <c r="A12" s="308">
        <v>11</v>
      </c>
      <c r="B12" s="89"/>
      <c r="C12" s="65">
        <v>219</v>
      </c>
      <c r="D12" s="66" t="s">
        <v>43</v>
      </c>
      <c r="E12" s="67">
        <v>3</v>
      </c>
      <c r="F12" s="68" t="s">
        <v>42</v>
      </c>
      <c r="G12" s="68" t="s">
        <v>127</v>
      </c>
      <c r="H12" s="69"/>
      <c r="I12" s="70" t="s">
        <v>128</v>
      </c>
      <c r="J12" s="70"/>
      <c r="K12" s="71"/>
      <c r="L12" s="72"/>
      <c r="M12" s="66"/>
      <c r="N12" s="67"/>
      <c r="O12" s="68"/>
      <c r="P12" s="73"/>
      <c r="Q12" s="288">
        <v>61000</v>
      </c>
      <c r="R12" s="289">
        <v>60000</v>
      </c>
      <c r="S12" s="290">
        <v>59000</v>
      </c>
      <c r="T12" s="93">
        <v>58000</v>
      </c>
      <c r="U12" s="93">
        <v>56000</v>
      </c>
    </row>
    <row r="13" spans="1:21" s="63" customFormat="1" ht="15.75" customHeight="1" x14ac:dyDescent="0.25">
      <c r="A13" s="308">
        <v>12</v>
      </c>
      <c r="B13" s="89"/>
      <c r="C13" s="65">
        <v>219</v>
      </c>
      <c r="D13" s="66" t="s">
        <v>43</v>
      </c>
      <c r="E13" s="67">
        <v>3</v>
      </c>
      <c r="F13" s="68" t="s">
        <v>42</v>
      </c>
      <c r="G13" s="68" t="s">
        <v>120</v>
      </c>
      <c r="H13" s="69"/>
      <c r="I13" s="70" t="s">
        <v>129</v>
      </c>
      <c r="J13" s="70"/>
      <c r="K13" s="71"/>
      <c r="L13" s="72"/>
      <c r="M13" s="66"/>
      <c r="N13" s="67"/>
      <c r="O13" s="68"/>
      <c r="P13" s="73"/>
      <c r="Q13" s="288">
        <v>183000</v>
      </c>
      <c r="R13" s="289">
        <v>181000</v>
      </c>
      <c r="S13" s="290">
        <v>178000</v>
      </c>
      <c r="T13" s="93">
        <v>173000</v>
      </c>
      <c r="U13" s="93">
        <v>169000</v>
      </c>
    </row>
    <row r="14" spans="1:21" s="63" customFormat="1" ht="15" customHeight="1" x14ac:dyDescent="0.25">
      <c r="A14" s="308">
        <v>13</v>
      </c>
      <c r="B14" s="89"/>
      <c r="C14" s="65"/>
      <c r="D14" s="66"/>
      <c r="E14" s="67"/>
      <c r="F14" s="68"/>
      <c r="G14" s="68"/>
      <c r="H14" s="69"/>
      <c r="I14" s="262" t="s">
        <v>130</v>
      </c>
      <c r="J14" s="70"/>
      <c r="K14" s="71"/>
      <c r="L14" s="72"/>
      <c r="M14" s="66"/>
      <c r="N14" s="67"/>
      <c r="O14" s="68"/>
      <c r="P14" s="73"/>
      <c r="Q14" s="291">
        <v>1000</v>
      </c>
      <c r="R14" s="292">
        <v>1000</v>
      </c>
      <c r="S14" s="293">
        <v>1000</v>
      </c>
      <c r="T14" s="93">
        <v>1000</v>
      </c>
      <c r="U14" s="93">
        <v>1000</v>
      </c>
    </row>
    <row r="15" spans="1:21" s="63" customFormat="1" ht="5.25" customHeight="1" x14ac:dyDescent="0.25">
      <c r="A15" s="310"/>
      <c r="B15" s="94"/>
      <c r="C15" s="95"/>
      <c r="D15" s="96"/>
      <c r="E15" s="97"/>
      <c r="F15" s="98"/>
      <c r="G15" s="98"/>
      <c r="H15" s="99"/>
      <c r="I15" s="100"/>
      <c r="J15" s="100"/>
      <c r="K15" s="101"/>
      <c r="L15" s="102"/>
      <c r="M15" s="96"/>
      <c r="N15" s="97"/>
      <c r="O15" s="98"/>
      <c r="P15" s="103"/>
      <c r="Q15" s="104"/>
      <c r="R15" s="254"/>
      <c r="S15" s="245"/>
      <c r="T15" s="105"/>
      <c r="U15" s="105"/>
    </row>
    <row r="16" spans="1:21" s="63" customFormat="1" ht="25.15" customHeight="1" x14ac:dyDescent="0.25">
      <c r="A16" s="311"/>
      <c r="B16" s="89"/>
      <c r="C16" s="106">
        <v>401</v>
      </c>
      <c r="D16" s="66"/>
      <c r="E16" s="67"/>
      <c r="F16" s="68"/>
      <c r="G16" s="68"/>
      <c r="H16" s="69"/>
      <c r="I16" s="266" t="s">
        <v>131</v>
      </c>
      <c r="J16" s="70"/>
      <c r="K16" s="71"/>
      <c r="L16" s="72"/>
      <c r="M16" s="66"/>
      <c r="N16" s="67"/>
      <c r="O16" s="68"/>
      <c r="P16" s="73"/>
      <c r="Q16" s="107"/>
      <c r="R16" s="255"/>
      <c r="S16" s="246"/>
      <c r="T16" s="93"/>
      <c r="U16" s="93"/>
    </row>
    <row r="17" spans="1:21" s="63" customFormat="1" ht="20.45" customHeight="1" x14ac:dyDescent="0.25">
      <c r="A17" s="311">
        <v>14</v>
      </c>
      <c r="B17" s="89"/>
      <c r="C17" s="65">
        <v>401</v>
      </c>
      <c r="D17" s="66" t="s">
        <v>34</v>
      </c>
      <c r="E17" s="67"/>
      <c r="F17" s="68"/>
      <c r="G17" s="68"/>
      <c r="H17" s="69"/>
      <c r="I17" s="264" t="s">
        <v>132</v>
      </c>
      <c r="J17" s="70"/>
      <c r="K17" s="71"/>
      <c r="L17" s="72"/>
      <c r="M17" s="66"/>
      <c r="N17" s="67"/>
      <c r="O17" s="68"/>
      <c r="P17" s="73"/>
      <c r="Q17" s="107"/>
      <c r="R17" s="255"/>
      <c r="S17" s="246"/>
      <c r="T17" s="93"/>
      <c r="U17" s="93"/>
    </row>
    <row r="18" spans="1:21" s="63" customFormat="1" ht="15" customHeight="1" x14ac:dyDescent="0.25">
      <c r="A18" s="311">
        <v>15</v>
      </c>
      <c r="B18" s="89"/>
      <c r="C18" s="65">
        <v>401</v>
      </c>
      <c r="D18" s="66" t="s">
        <v>34</v>
      </c>
      <c r="E18" s="67">
        <v>7</v>
      </c>
      <c r="F18" s="68"/>
      <c r="G18" s="68"/>
      <c r="H18" s="69"/>
      <c r="I18" s="262" t="s">
        <v>133</v>
      </c>
      <c r="J18" s="70"/>
      <c r="K18" s="71"/>
      <c r="L18" s="72"/>
      <c r="M18" s="66"/>
      <c r="N18" s="67"/>
      <c r="O18" s="68"/>
      <c r="P18" s="73"/>
      <c r="Q18" s="107"/>
      <c r="R18" s="255"/>
      <c r="S18" s="246"/>
      <c r="T18" s="93"/>
      <c r="U18" s="93"/>
    </row>
    <row r="19" spans="1:21" s="63" customFormat="1" ht="15" customHeight="1" x14ac:dyDescent="0.25">
      <c r="A19" s="311">
        <v>16</v>
      </c>
      <c r="B19" s="89"/>
      <c r="C19" s="65">
        <v>401</v>
      </c>
      <c r="D19" s="66" t="s">
        <v>34</v>
      </c>
      <c r="E19" s="67">
        <v>8</v>
      </c>
      <c r="F19" s="68"/>
      <c r="G19" s="68"/>
      <c r="H19" s="69"/>
      <c r="I19" s="262" t="s">
        <v>134</v>
      </c>
      <c r="J19" s="70"/>
      <c r="K19" s="71"/>
      <c r="L19" s="72"/>
      <c r="M19" s="66"/>
      <c r="N19" s="67"/>
      <c r="O19" s="68"/>
      <c r="P19" s="73"/>
      <c r="Q19" s="107"/>
      <c r="R19" s="255"/>
      <c r="S19" s="246"/>
      <c r="T19" s="93"/>
      <c r="U19" s="93"/>
    </row>
    <row r="20" spans="1:21" s="63" customFormat="1" ht="15" customHeight="1" x14ac:dyDescent="0.25">
      <c r="A20" s="311">
        <v>17</v>
      </c>
      <c r="B20" s="89"/>
      <c r="C20" s="65">
        <v>401</v>
      </c>
      <c r="D20" s="66" t="s">
        <v>34</v>
      </c>
      <c r="E20" s="67">
        <v>9</v>
      </c>
      <c r="F20" s="68"/>
      <c r="G20" s="68"/>
      <c r="H20" s="69"/>
      <c r="I20" s="262" t="s">
        <v>135</v>
      </c>
      <c r="J20" s="70"/>
      <c r="K20" s="71"/>
      <c r="L20" s="72"/>
      <c r="M20" s="66"/>
      <c r="N20" s="67"/>
      <c r="O20" s="68"/>
      <c r="P20" s="73"/>
      <c r="Q20" s="107"/>
      <c r="R20" s="255"/>
      <c r="S20" s="246"/>
      <c r="T20" s="93"/>
      <c r="U20" s="93"/>
    </row>
    <row r="21" spans="1:21" s="63" customFormat="1" ht="15" customHeight="1" x14ac:dyDescent="0.25">
      <c r="A21" s="311">
        <v>18</v>
      </c>
      <c r="B21" s="89"/>
      <c r="C21" s="65">
        <v>401</v>
      </c>
      <c r="D21" s="66" t="s">
        <v>34</v>
      </c>
      <c r="E21" s="67">
        <v>11</v>
      </c>
      <c r="F21" s="68"/>
      <c r="G21" s="68"/>
      <c r="H21" s="69"/>
      <c r="I21" s="262" t="s">
        <v>136</v>
      </c>
      <c r="J21" s="70"/>
      <c r="K21" s="71"/>
      <c r="L21" s="72"/>
      <c r="M21" s="66"/>
      <c r="N21" s="67"/>
      <c r="O21" s="68"/>
      <c r="P21" s="73"/>
      <c r="Q21" s="107"/>
      <c r="R21" s="255"/>
      <c r="S21" s="246"/>
      <c r="T21" s="93"/>
      <c r="U21" s="93"/>
    </row>
    <row r="22" spans="1:21" s="63" customFormat="1" ht="15" customHeight="1" x14ac:dyDescent="0.25">
      <c r="A22" s="311">
        <v>19</v>
      </c>
      <c r="B22" s="89"/>
      <c r="C22" s="65">
        <v>401</v>
      </c>
      <c r="D22" s="66" t="s">
        <v>34</v>
      </c>
      <c r="E22" s="67">
        <v>13</v>
      </c>
      <c r="F22" s="68"/>
      <c r="G22" s="68"/>
      <c r="H22" s="69"/>
      <c r="I22" s="267" t="s">
        <v>137</v>
      </c>
      <c r="J22" s="70"/>
      <c r="K22" s="71"/>
      <c r="L22" s="72">
        <v>414</v>
      </c>
      <c r="M22" s="66" t="s">
        <v>106</v>
      </c>
      <c r="N22" s="67"/>
      <c r="O22" s="68"/>
      <c r="P22" s="73"/>
      <c r="Q22" s="107"/>
      <c r="R22" s="255"/>
      <c r="S22" s="246"/>
      <c r="T22" s="93"/>
      <c r="U22" s="93"/>
    </row>
    <row r="23" spans="1:21" s="63" customFormat="1" ht="15" customHeight="1" x14ac:dyDescent="0.25">
      <c r="A23" s="311">
        <v>20</v>
      </c>
      <c r="B23" s="89"/>
      <c r="C23" s="65">
        <v>401</v>
      </c>
      <c r="D23" s="66" t="s">
        <v>34</v>
      </c>
      <c r="E23" s="67">
        <v>17</v>
      </c>
      <c r="F23" s="68"/>
      <c r="G23" s="68"/>
      <c r="H23" s="69"/>
      <c r="I23" s="262" t="s">
        <v>138</v>
      </c>
      <c r="J23" s="70"/>
      <c r="K23" s="71"/>
      <c r="L23" s="72">
        <v>415</v>
      </c>
      <c r="M23" s="66" t="s">
        <v>42</v>
      </c>
      <c r="N23" s="67"/>
      <c r="O23" s="68"/>
      <c r="P23" s="73"/>
      <c r="Q23" s="291"/>
      <c r="R23" s="292"/>
      <c r="S23" s="293">
        <v>255000</v>
      </c>
      <c r="T23" s="93">
        <v>250000</v>
      </c>
      <c r="U23" s="93">
        <v>245000</v>
      </c>
    </row>
    <row r="24" spans="1:21" s="63" customFormat="1" ht="15" customHeight="1" x14ac:dyDescent="0.25">
      <c r="A24" s="311">
        <v>21</v>
      </c>
      <c r="B24" s="89"/>
      <c r="C24" s="65">
        <v>401</v>
      </c>
      <c r="D24" s="66" t="s">
        <v>34</v>
      </c>
      <c r="E24" s="67">
        <v>17</v>
      </c>
      <c r="F24" s="68"/>
      <c r="G24" s="68"/>
      <c r="H24" s="69"/>
      <c r="I24" s="262" t="s">
        <v>139</v>
      </c>
      <c r="J24" s="70"/>
      <c r="K24" s="71"/>
      <c r="L24" s="72"/>
      <c r="M24" s="66"/>
      <c r="N24" s="67"/>
      <c r="O24" s="68"/>
      <c r="P24" s="73"/>
      <c r="Q24" s="107"/>
      <c r="R24" s="255"/>
      <c r="S24" s="246"/>
      <c r="T24" s="93">
        <v>250000</v>
      </c>
      <c r="U24" s="93">
        <v>245000</v>
      </c>
    </row>
    <row r="25" spans="1:21" s="63" customFormat="1" ht="15" customHeight="1" x14ac:dyDescent="0.25">
      <c r="A25" s="311">
        <v>22</v>
      </c>
      <c r="B25" s="89"/>
      <c r="C25" s="65">
        <v>401</v>
      </c>
      <c r="D25" s="66" t="s">
        <v>34</v>
      </c>
      <c r="E25" s="67">
        <v>17</v>
      </c>
      <c r="F25" s="68"/>
      <c r="G25" s="68"/>
      <c r="H25" s="69"/>
      <c r="I25" s="262" t="s">
        <v>140</v>
      </c>
      <c r="J25" s="70"/>
      <c r="K25" s="71"/>
      <c r="L25" s="72"/>
      <c r="M25" s="66"/>
      <c r="N25" s="67"/>
      <c r="O25" s="68"/>
      <c r="P25" s="73"/>
      <c r="Q25" s="288"/>
      <c r="R25" s="289"/>
      <c r="S25" s="290">
        <v>380000</v>
      </c>
      <c r="T25" s="93">
        <v>375000</v>
      </c>
      <c r="U25" s="93">
        <v>360000</v>
      </c>
    </row>
    <row r="26" spans="1:21" s="63" customFormat="1" ht="18" x14ac:dyDescent="0.25">
      <c r="A26" s="311">
        <v>23</v>
      </c>
      <c r="B26" s="89"/>
      <c r="C26" s="65">
        <v>401</v>
      </c>
      <c r="D26" s="66" t="s">
        <v>42</v>
      </c>
      <c r="E26" s="67"/>
      <c r="F26" s="68"/>
      <c r="G26" s="68"/>
      <c r="H26" s="69"/>
      <c r="I26" s="268" t="s">
        <v>141</v>
      </c>
      <c r="J26" s="70"/>
      <c r="K26" s="71"/>
      <c r="L26" s="72"/>
      <c r="M26" s="66"/>
      <c r="N26" s="67"/>
      <c r="O26" s="68"/>
      <c r="P26" s="73"/>
      <c r="Q26" s="107"/>
      <c r="R26" s="255"/>
      <c r="S26" s="246"/>
      <c r="T26" s="93"/>
      <c r="U26" s="93"/>
    </row>
    <row r="27" spans="1:21" s="63" customFormat="1" ht="25.15" customHeight="1" x14ac:dyDescent="0.25">
      <c r="A27" s="311">
        <v>24</v>
      </c>
      <c r="B27" s="89"/>
      <c r="C27" s="65">
        <v>401</v>
      </c>
      <c r="D27" s="66" t="s">
        <v>40</v>
      </c>
      <c r="E27" s="67"/>
      <c r="F27" s="68"/>
      <c r="G27" s="68"/>
      <c r="H27" s="69"/>
      <c r="I27" s="269" t="s">
        <v>142</v>
      </c>
      <c r="J27" s="108" t="s">
        <v>143</v>
      </c>
      <c r="K27" s="71"/>
      <c r="L27" s="72"/>
      <c r="M27" s="66"/>
      <c r="N27" s="67"/>
      <c r="O27" s="68"/>
      <c r="P27" s="73"/>
      <c r="Q27" s="107"/>
      <c r="R27" s="255"/>
      <c r="S27" s="246"/>
      <c r="T27" s="93"/>
      <c r="U27" s="93"/>
    </row>
    <row r="28" spans="1:21" s="63" customFormat="1" ht="15" customHeight="1" x14ac:dyDescent="0.25">
      <c r="A28" s="311">
        <v>25</v>
      </c>
      <c r="B28" s="89"/>
      <c r="C28" s="65">
        <v>401</v>
      </c>
      <c r="D28" s="66" t="s">
        <v>40</v>
      </c>
      <c r="E28" s="67">
        <v>1</v>
      </c>
      <c r="F28" s="68" t="s">
        <v>113</v>
      </c>
      <c r="G28" s="68"/>
      <c r="H28" s="69"/>
      <c r="I28" s="262" t="s">
        <v>144</v>
      </c>
      <c r="J28" s="70"/>
      <c r="K28" s="71"/>
      <c r="L28" s="72"/>
      <c r="M28" s="66"/>
      <c r="N28" s="67"/>
      <c r="O28" s="68"/>
      <c r="P28" s="73"/>
      <c r="Q28" s="107"/>
      <c r="R28" s="255"/>
      <c r="S28" s="246"/>
      <c r="T28" s="93"/>
      <c r="U28" s="93"/>
    </row>
    <row r="29" spans="1:21" s="63" customFormat="1" ht="15" customHeight="1" x14ac:dyDescent="0.25">
      <c r="A29" s="311">
        <v>26</v>
      </c>
      <c r="B29" s="89"/>
      <c r="C29" s="65">
        <v>401</v>
      </c>
      <c r="D29" s="66" t="s">
        <v>40</v>
      </c>
      <c r="E29" s="67">
        <v>2</v>
      </c>
      <c r="F29" s="68" t="s">
        <v>113</v>
      </c>
      <c r="G29" s="68"/>
      <c r="H29" s="69"/>
      <c r="I29" s="262" t="s">
        <v>145</v>
      </c>
      <c r="J29" s="70"/>
      <c r="K29" s="71"/>
      <c r="L29" s="72">
        <v>1402</v>
      </c>
      <c r="M29" s="66" t="s">
        <v>34</v>
      </c>
      <c r="N29" s="67"/>
      <c r="O29" s="68"/>
      <c r="P29" s="73"/>
      <c r="Q29" s="107"/>
      <c r="R29" s="255"/>
      <c r="S29" s="246"/>
      <c r="T29" s="93"/>
      <c r="U29" s="93"/>
    </row>
    <row r="30" spans="1:21" s="63" customFormat="1" ht="15" customHeight="1" x14ac:dyDescent="0.25">
      <c r="A30" s="311">
        <v>27</v>
      </c>
      <c r="B30" s="89"/>
      <c r="C30" s="65">
        <v>401</v>
      </c>
      <c r="D30" s="66" t="s">
        <v>40</v>
      </c>
      <c r="E30" s="67">
        <v>3</v>
      </c>
      <c r="F30" s="68" t="s">
        <v>113</v>
      </c>
      <c r="G30" s="68" t="s">
        <v>146</v>
      </c>
      <c r="H30" s="69"/>
      <c r="I30" s="70" t="s">
        <v>147</v>
      </c>
      <c r="J30" s="70"/>
      <c r="K30" s="71"/>
      <c r="L30" s="72"/>
      <c r="M30" s="66"/>
      <c r="N30" s="67"/>
      <c r="O30" s="68"/>
      <c r="P30" s="73"/>
      <c r="Q30" s="107"/>
      <c r="R30" s="255"/>
      <c r="S30" s="246"/>
      <c r="T30" s="93"/>
      <c r="U30" s="93"/>
    </row>
    <row r="31" spans="1:21" s="63" customFormat="1" ht="15" customHeight="1" x14ac:dyDescent="0.25">
      <c r="A31" s="311">
        <v>28</v>
      </c>
      <c r="B31" s="89"/>
      <c r="C31" s="65">
        <v>401</v>
      </c>
      <c r="D31" s="66" t="s">
        <v>40</v>
      </c>
      <c r="E31" s="67">
        <v>3</v>
      </c>
      <c r="F31" s="68" t="s">
        <v>113</v>
      </c>
      <c r="G31" s="68" t="s">
        <v>148</v>
      </c>
      <c r="H31" s="69"/>
      <c r="I31" s="70" t="s">
        <v>149</v>
      </c>
      <c r="J31" s="70"/>
      <c r="K31" s="71"/>
      <c r="L31" s="72">
        <v>164</v>
      </c>
      <c r="M31" s="66" t="s">
        <v>119</v>
      </c>
      <c r="N31" s="67"/>
      <c r="O31" s="68"/>
      <c r="P31" s="73"/>
      <c r="Q31" s="107"/>
      <c r="R31" s="255"/>
      <c r="S31" s="246"/>
      <c r="T31" s="93"/>
      <c r="U31" s="93"/>
    </row>
    <row r="32" spans="1:21" s="63" customFormat="1" ht="19.899999999999999" customHeight="1" x14ac:dyDescent="0.25">
      <c r="A32" s="311">
        <v>29</v>
      </c>
      <c r="B32" s="89"/>
      <c r="C32" s="109">
        <v>401</v>
      </c>
      <c r="D32" s="110" t="s">
        <v>53</v>
      </c>
      <c r="E32" s="111"/>
      <c r="F32" s="112"/>
      <c r="G32" s="112"/>
      <c r="H32" s="113"/>
      <c r="I32" s="266" t="s">
        <v>150</v>
      </c>
      <c r="J32" s="108" t="s">
        <v>151</v>
      </c>
      <c r="K32" s="71"/>
      <c r="L32" s="72"/>
      <c r="M32" s="66"/>
      <c r="N32" s="67"/>
      <c r="O32" s="68"/>
      <c r="P32" s="73"/>
      <c r="Q32" s="107"/>
      <c r="R32" s="255"/>
      <c r="S32" s="246"/>
      <c r="T32" s="93"/>
      <c r="U32" s="93"/>
    </row>
    <row r="33" spans="1:25" s="63" customFormat="1" ht="14.25" customHeight="1" x14ac:dyDescent="0.25">
      <c r="A33" s="311">
        <v>30</v>
      </c>
      <c r="B33" s="89"/>
      <c r="C33" s="281">
        <v>401</v>
      </c>
      <c r="D33" s="282" t="s">
        <v>53</v>
      </c>
      <c r="E33" s="67">
        <v>1</v>
      </c>
      <c r="F33" s="68"/>
      <c r="G33" s="68"/>
      <c r="H33" s="69"/>
      <c r="I33" s="262" t="s">
        <v>152</v>
      </c>
      <c r="J33" s="70"/>
      <c r="K33" s="71"/>
      <c r="L33" s="72">
        <v>401</v>
      </c>
      <c r="M33" s="66" t="s">
        <v>34</v>
      </c>
      <c r="N33" s="67"/>
      <c r="O33" s="68"/>
      <c r="P33" s="73"/>
      <c r="Q33" s="288">
        <v>18000</v>
      </c>
      <c r="R33" s="289">
        <v>17500</v>
      </c>
      <c r="S33" s="290">
        <v>17500</v>
      </c>
      <c r="T33" s="93">
        <v>17000</v>
      </c>
      <c r="U33" s="93">
        <v>16500</v>
      </c>
    </row>
    <row r="34" spans="1:25" s="63" customFormat="1" ht="14.25" customHeight="1" x14ac:dyDescent="0.25">
      <c r="A34" s="311"/>
      <c r="B34" s="89"/>
      <c r="C34" s="281"/>
      <c r="D34" s="282"/>
      <c r="E34" s="67"/>
      <c r="F34" s="68"/>
      <c r="G34" s="68"/>
      <c r="H34" s="69"/>
      <c r="I34" s="262" t="s">
        <v>153</v>
      </c>
      <c r="J34" s="70"/>
      <c r="K34" s="71"/>
      <c r="L34" s="72"/>
      <c r="M34" s="66"/>
      <c r="N34" s="67"/>
      <c r="O34" s="68"/>
      <c r="P34" s="73"/>
      <c r="Q34" s="288">
        <v>6000</v>
      </c>
      <c r="R34" s="289">
        <v>5500</v>
      </c>
      <c r="S34" s="290">
        <v>5500</v>
      </c>
      <c r="T34" s="93"/>
      <c r="U34" s="93"/>
    </row>
    <row r="35" spans="1:25" s="63" customFormat="1" ht="14.25" customHeight="1" x14ac:dyDescent="0.25">
      <c r="A35" s="311">
        <v>31</v>
      </c>
      <c r="B35" s="89"/>
      <c r="C35" s="65">
        <v>401</v>
      </c>
      <c r="D35" s="66" t="s">
        <v>53</v>
      </c>
      <c r="E35" s="67">
        <v>2</v>
      </c>
      <c r="F35" s="68"/>
      <c r="G35" s="68"/>
      <c r="H35" s="69"/>
      <c r="I35" s="262" t="s">
        <v>154</v>
      </c>
      <c r="J35" s="70"/>
      <c r="K35" s="71"/>
      <c r="L35" s="72"/>
      <c r="M35" s="66"/>
      <c r="N35" s="67"/>
      <c r="O35" s="68"/>
      <c r="P35" s="73"/>
      <c r="Q35" s="107"/>
      <c r="R35" s="255"/>
      <c r="S35" s="246"/>
      <c r="T35" s="93"/>
      <c r="U35" s="93"/>
    </row>
    <row r="36" spans="1:25" s="63" customFormat="1" ht="14.25" customHeight="1" x14ac:dyDescent="0.25">
      <c r="A36" s="311">
        <v>32</v>
      </c>
      <c r="B36" s="89"/>
      <c r="C36" s="65">
        <v>401</v>
      </c>
      <c r="D36" s="66" t="s">
        <v>53</v>
      </c>
      <c r="E36" s="67">
        <v>8</v>
      </c>
      <c r="F36" s="68"/>
      <c r="G36" s="68"/>
      <c r="H36" s="69"/>
      <c r="I36" s="262" t="s">
        <v>155</v>
      </c>
      <c r="J36" s="70"/>
      <c r="K36" s="71"/>
      <c r="L36" s="72"/>
      <c r="M36" s="66"/>
      <c r="N36" s="67"/>
      <c r="O36" s="68"/>
      <c r="P36" s="73"/>
      <c r="Q36" s="107"/>
      <c r="R36" s="255"/>
      <c r="S36" s="246"/>
      <c r="T36" s="93"/>
      <c r="U36" s="93"/>
    </row>
    <row r="37" spans="1:25" s="63" customFormat="1" ht="17.25" customHeight="1" x14ac:dyDescent="0.25">
      <c r="A37" s="311">
        <v>33</v>
      </c>
      <c r="B37" s="89"/>
      <c r="C37" s="65">
        <v>401</v>
      </c>
      <c r="D37" s="66" t="s">
        <v>53</v>
      </c>
      <c r="E37" s="67">
        <v>11</v>
      </c>
      <c r="F37" s="68"/>
      <c r="G37" s="68"/>
      <c r="H37" s="69"/>
      <c r="I37" s="270" t="s">
        <v>156</v>
      </c>
      <c r="J37" s="108" t="s">
        <v>157</v>
      </c>
      <c r="K37" s="71"/>
      <c r="L37" s="72"/>
      <c r="M37" s="66"/>
      <c r="N37" s="67"/>
      <c r="O37" s="68"/>
      <c r="P37" s="73"/>
      <c r="Q37" s="107"/>
      <c r="R37" s="255"/>
      <c r="S37" s="246"/>
      <c r="T37" s="93"/>
      <c r="U37" s="93"/>
    </row>
    <row r="38" spans="1:25" s="63" customFormat="1" ht="14.25" customHeight="1" thickBot="1" x14ac:dyDescent="0.3">
      <c r="A38" s="312">
        <v>34</v>
      </c>
      <c r="B38" s="114"/>
      <c r="C38" s="115">
        <v>401</v>
      </c>
      <c r="D38" s="116" t="s">
        <v>53</v>
      </c>
      <c r="E38" s="117">
        <v>11</v>
      </c>
      <c r="F38" s="118" t="s">
        <v>95</v>
      </c>
      <c r="G38" s="118" t="s">
        <v>120</v>
      </c>
      <c r="H38" s="119"/>
      <c r="I38" s="271" t="s">
        <v>158</v>
      </c>
      <c r="J38" s="120"/>
      <c r="K38" s="121"/>
      <c r="L38" s="122">
        <v>408</v>
      </c>
      <c r="M38" s="116" t="s">
        <v>106</v>
      </c>
      <c r="N38" s="117">
        <v>2</v>
      </c>
      <c r="O38" s="118" t="s">
        <v>113</v>
      </c>
      <c r="P38" s="123" t="s">
        <v>127</v>
      </c>
      <c r="Q38" s="124"/>
      <c r="R38" s="256"/>
      <c r="S38" s="247"/>
      <c r="T38" s="125">
        <v>11500</v>
      </c>
      <c r="U38" s="125">
        <v>11500</v>
      </c>
    </row>
    <row r="39" spans="1:25" s="63" customFormat="1" ht="18.75" customHeight="1" thickTop="1" x14ac:dyDescent="0.25">
      <c r="A39" s="311">
        <v>35</v>
      </c>
      <c r="B39" s="89"/>
      <c r="C39" s="65">
        <v>402</v>
      </c>
      <c r="D39" s="66"/>
      <c r="E39" s="67"/>
      <c r="F39" s="68"/>
      <c r="G39" s="68"/>
      <c r="H39" s="69"/>
      <c r="I39" s="266" t="s">
        <v>159</v>
      </c>
      <c r="J39" s="70"/>
      <c r="K39" s="71"/>
      <c r="L39" s="72"/>
      <c r="M39" s="66"/>
      <c r="N39" s="67"/>
      <c r="O39" s="68"/>
      <c r="P39" s="73"/>
      <c r="Q39" s="107"/>
      <c r="R39" s="255"/>
      <c r="S39" s="246"/>
      <c r="T39" s="93"/>
      <c r="U39" s="93"/>
    </row>
    <row r="40" spans="1:25" s="63" customFormat="1" ht="18" customHeight="1" x14ac:dyDescent="0.25">
      <c r="A40" s="311">
        <v>36</v>
      </c>
      <c r="B40" s="89"/>
      <c r="C40" s="65">
        <v>402</v>
      </c>
      <c r="D40" s="66" t="s">
        <v>43</v>
      </c>
      <c r="E40" s="67">
        <v>1</v>
      </c>
      <c r="F40" s="68" t="s">
        <v>113</v>
      </c>
      <c r="G40" s="68"/>
      <c r="H40" s="69"/>
      <c r="I40" s="272" t="s">
        <v>160</v>
      </c>
      <c r="J40" s="70"/>
      <c r="K40" s="71"/>
      <c r="L40" s="72"/>
      <c r="M40" s="66"/>
      <c r="N40" s="67"/>
      <c r="O40" s="68"/>
      <c r="P40" s="73"/>
      <c r="Q40" s="107"/>
      <c r="R40" s="255"/>
      <c r="S40" s="246"/>
      <c r="T40" s="93"/>
      <c r="U40" s="93"/>
    </row>
    <row r="41" spans="1:25" s="63" customFormat="1" ht="18" customHeight="1" x14ac:dyDescent="0.25">
      <c r="A41" s="311">
        <v>37</v>
      </c>
      <c r="B41" s="89"/>
      <c r="C41" s="65">
        <v>402</v>
      </c>
      <c r="D41" s="66" t="s">
        <v>43</v>
      </c>
      <c r="E41" s="67">
        <v>3</v>
      </c>
      <c r="F41" s="68"/>
      <c r="G41" s="68"/>
      <c r="H41" s="69"/>
      <c r="I41" s="262" t="s">
        <v>161</v>
      </c>
      <c r="J41" s="70"/>
      <c r="K41" s="71"/>
      <c r="L41" s="72"/>
      <c r="M41" s="66"/>
      <c r="N41" s="67"/>
      <c r="O41" s="68"/>
      <c r="P41" s="73"/>
      <c r="Q41" s="288">
        <v>18000</v>
      </c>
      <c r="R41" s="289">
        <v>17500</v>
      </c>
      <c r="S41" s="290">
        <v>17500</v>
      </c>
      <c r="T41" s="93">
        <v>17000</v>
      </c>
      <c r="U41" s="93">
        <v>16500</v>
      </c>
    </row>
    <row r="42" spans="1:25" s="63" customFormat="1" ht="18" customHeight="1" x14ac:dyDescent="0.25">
      <c r="A42" s="311">
        <v>38</v>
      </c>
      <c r="B42" s="89"/>
      <c r="C42" s="65">
        <v>402</v>
      </c>
      <c r="D42" s="66" t="s">
        <v>49</v>
      </c>
      <c r="E42" s="67"/>
      <c r="F42" s="68"/>
      <c r="G42" s="68"/>
      <c r="H42" s="69"/>
      <c r="I42" s="265" t="s">
        <v>162</v>
      </c>
      <c r="J42" s="70"/>
      <c r="K42" s="71"/>
      <c r="L42" s="72"/>
      <c r="M42" s="66"/>
      <c r="N42" s="67"/>
      <c r="O42" s="68"/>
      <c r="P42" s="73"/>
      <c r="Q42" s="107"/>
      <c r="R42" s="255"/>
      <c r="S42" s="246"/>
      <c r="T42" s="93"/>
      <c r="U42" s="93"/>
    </row>
    <row r="43" spans="1:25" s="63" customFormat="1" ht="18" customHeight="1" x14ac:dyDescent="0.25">
      <c r="A43" s="311">
        <v>39</v>
      </c>
      <c r="B43" s="89"/>
      <c r="C43" s="65"/>
      <c r="D43" s="66"/>
      <c r="E43" s="67"/>
      <c r="F43" s="68"/>
      <c r="G43" s="68"/>
      <c r="H43" s="69"/>
      <c r="I43" s="262" t="s">
        <v>163</v>
      </c>
      <c r="J43" s="70"/>
      <c r="K43" s="71"/>
      <c r="L43" s="72"/>
      <c r="M43" s="66"/>
      <c r="N43" s="67"/>
      <c r="O43" s="68"/>
      <c r="P43" s="73"/>
      <c r="Q43" s="107"/>
      <c r="R43" s="255"/>
      <c r="S43" s="246"/>
      <c r="T43" s="93"/>
      <c r="U43" s="93"/>
    </row>
    <row r="44" spans="1:25" s="63" customFormat="1" ht="18" customHeight="1" x14ac:dyDescent="0.25">
      <c r="A44" s="311">
        <v>40</v>
      </c>
      <c r="B44" s="89"/>
      <c r="C44" s="65">
        <v>402</v>
      </c>
      <c r="D44" s="66" t="s">
        <v>53</v>
      </c>
      <c r="E44" s="67"/>
      <c r="F44" s="68"/>
      <c r="G44" s="68"/>
      <c r="H44" s="69"/>
      <c r="I44" s="273" t="s">
        <v>164</v>
      </c>
      <c r="J44" s="70"/>
      <c r="K44" s="71"/>
      <c r="L44" s="72"/>
      <c r="M44" s="66"/>
      <c r="N44" s="67"/>
      <c r="O44" s="68"/>
      <c r="P44" s="73"/>
      <c r="Q44" s="107"/>
      <c r="R44" s="255"/>
      <c r="S44" s="246"/>
      <c r="T44" s="93"/>
      <c r="U44" s="93"/>
    </row>
    <row r="45" spans="1:25" s="63" customFormat="1" ht="18" customHeight="1" thickBot="1" x14ac:dyDescent="0.3">
      <c r="A45" s="311">
        <v>41</v>
      </c>
      <c r="B45" s="89"/>
      <c r="C45" s="65" t="s">
        <v>54</v>
      </c>
      <c r="D45" s="66"/>
      <c r="E45" s="67"/>
      <c r="F45" s="68"/>
      <c r="G45" s="68"/>
      <c r="H45" s="69"/>
      <c r="I45" s="273" t="s">
        <v>165</v>
      </c>
      <c r="J45" s="70"/>
      <c r="K45" s="71"/>
      <c r="L45" s="72"/>
      <c r="M45" s="66"/>
      <c r="N45" s="67"/>
      <c r="O45" s="68"/>
      <c r="P45" s="73"/>
      <c r="Q45" s="107"/>
      <c r="R45" s="255"/>
      <c r="S45" s="246"/>
      <c r="T45" s="93"/>
      <c r="U45" s="93"/>
    </row>
    <row r="46" spans="1:25" s="139" customFormat="1" ht="19.899999999999999" customHeight="1" thickTop="1" x14ac:dyDescent="0.25">
      <c r="A46" s="313">
        <v>42</v>
      </c>
      <c r="B46" s="126"/>
      <c r="C46" s="127">
        <v>403</v>
      </c>
      <c r="D46" s="128"/>
      <c r="E46" s="129"/>
      <c r="F46" s="130"/>
      <c r="G46" s="130"/>
      <c r="H46" s="131"/>
      <c r="I46" s="274" t="s">
        <v>166</v>
      </c>
      <c r="J46" s="132"/>
      <c r="K46" s="133"/>
      <c r="L46" s="134"/>
      <c r="M46" s="128"/>
      <c r="N46" s="129"/>
      <c r="O46" s="130"/>
      <c r="P46" s="135"/>
      <c r="Q46" s="136"/>
      <c r="R46" s="257"/>
      <c r="S46" s="248"/>
      <c r="T46" s="137"/>
      <c r="U46" s="137"/>
      <c r="V46" s="138"/>
      <c r="W46" s="138"/>
      <c r="X46" s="138"/>
      <c r="Y46" s="138"/>
    </row>
    <row r="47" spans="1:25" s="63" customFormat="1" ht="18.600000000000001" customHeight="1" x14ac:dyDescent="0.25">
      <c r="A47" s="311">
        <v>44</v>
      </c>
      <c r="B47" s="89"/>
      <c r="C47" s="90">
        <v>403</v>
      </c>
      <c r="D47" s="91" t="s">
        <v>42</v>
      </c>
      <c r="E47" s="67"/>
      <c r="F47" s="68"/>
      <c r="G47" s="68"/>
      <c r="H47" s="69"/>
      <c r="I47" s="268" t="s">
        <v>167</v>
      </c>
      <c r="J47" s="108" t="s">
        <v>168</v>
      </c>
      <c r="K47" s="71"/>
      <c r="L47" s="72"/>
      <c r="M47" s="66"/>
      <c r="N47" s="67"/>
      <c r="O47" s="68"/>
      <c r="P47" s="73"/>
      <c r="Q47" s="107"/>
      <c r="R47" s="255"/>
      <c r="S47" s="246"/>
      <c r="T47" s="93"/>
      <c r="U47" s="93"/>
    </row>
    <row r="48" spans="1:25" s="63" customFormat="1" ht="15" customHeight="1" x14ac:dyDescent="0.25">
      <c r="A48" s="311">
        <v>45</v>
      </c>
      <c r="B48" s="89"/>
      <c r="C48" s="90"/>
      <c r="D48" s="91"/>
      <c r="E48" s="67"/>
      <c r="F48" s="68"/>
      <c r="G48" s="68"/>
      <c r="H48" s="69"/>
      <c r="I48" s="268" t="s">
        <v>169</v>
      </c>
      <c r="J48" s="108"/>
      <c r="K48" s="71"/>
      <c r="L48" s="72"/>
      <c r="M48" s="66"/>
      <c r="N48" s="67"/>
      <c r="O48" s="68"/>
      <c r="P48" s="73"/>
      <c r="Q48" s="288">
        <v>18000</v>
      </c>
      <c r="R48" s="289">
        <v>17500</v>
      </c>
      <c r="S48" s="290">
        <v>17500</v>
      </c>
      <c r="T48" s="93">
        <v>17000</v>
      </c>
      <c r="U48" s="93">
        <v>16500</v>
      </c>
    </row>
    <row r="49" spans="1:21" s="63" customFormat="1" ht="12.75" customHeight="1" thickBot="1" x14ac:dyDescent="0.3">
      <c r="A49" s="312"/>
      <c r="B49" s="114"/>
      <c r="C49" s="115"/>
      <c r="D49" s="116"/>
      <c r="E49" s="117"/>
      <c r="F49" s="118"/>
      <c r="G49" s="118"/>
      <c r="H49" s="119"/>
      <c r="I49" s="263" t="s">
        <v>153</v>
      </c>
      <c r="J49" s="140"/>
      <c r="K49" s="121"/>
      <c r="L49" s="122"/>
      <c r="M49" s="116"/>
      <c r="N49" s="117"/>
      <c r="O49" s="118"/>
      <c r="P49" s="123"/>
      <c r="Q49" s="294">
        <v>6000</v>
      </c>
      <c r="R49" s="295">
        <v>5500</v>
      </c>
      <c r="S49" s="296">
        <v>5500</v>
      </c>
      <c r="T49" s="125"/>
      <c r="U49" s="125"/>
    </row>
    <row r="50" spans="1:21" s="63" customFormat="1" ht="21" customHeight="1" thickTop="1" x14ac:dyDescent="0.25">
      <c r="A50" s="311">
        <v>46</v>
      </c>
      <c r="B50" s="89"/>
      <c r="C50" s="65">
        <v>404</v>
      </c>
      <c r="D50" s="66"/>
      <c r="E50" s="67"/>
      <c r="F50" s="68"/>
      <c r="G50" s="68"/>
      <c r="H50" s="69"/>
      <c r="I50" s="275" t="s">
        <v>170</v>
      </c>
      <c r="J50" s="70"/>
      <c r="K50" s="71"/>
      <c r="L50" s="72"/>
      <c r="M50" s="66"/>
      <c r="N50" s="67"/>
      <c r="O50" s="68"/>
      <c r="P50" s="73"/>
      <c r="Q50" s="107"/>
      <c r="R50" s="255"/>
      <c r="S50" s="246"/>
      <c r="T50" s="93"/>
      <c r="U50" s="93"/>
    </row>
    <row r="51" spans="1:21" s="63" customFormat="1" ht="16.149999999999999" customHeight="1" x14ac:dyDescent="0.25">
      <c r="A51" s="311">
        <v>47</v>
      </c>
      <c r="B51" s="89"/>
      <c r="C51" s="65">
        <v>404</v>
      </c>
      <c r="D51" s="66" t="s">
        <v>34</v>
      </c>
      <c r="E51" s="67">
        <v>1</v>
      </c>
      <c r="F51" s="68"/>
      <c r="G51" s="68"/>
      <c r="H51" s="69"/>
      <c r="I51" s="262" t="s">
        <v>171</v>
      </c>
      <c r="J51" s="70"/>
      <c r="K51" s="71"/>
      <c r="L51" s="72"/>
      <c r="M51" s="66"/>
      <c r="N51" s="67"/>
      <c r="O51" s="68"/>
      <c r="P51" s="73"/>
      <c r="Q51" s="107"/>
      <c r="R51" s="255"/>
      <c r="S51" s="246"/>
      <c r="T51" s="93"/>
      <c r="U51" s="93"/>
    </row>
    <row r="52" spans="1:21" s="63" customFormat="1" ht="16.149999999999999" customHeight="1" x14ac:dyDescent="0.25">
      <c r="A52" s="311">
        <v>48</v>
      </c>
      <c r="B52" s="89"/>
      <c r="C52" s="65">
        <v>404</v>
      </c>
      <c r="D52" s="66" t="s">
        <v>34</v>
      </c>
      <c r="E52" s="67">
        <v>3</v>
      </c>
      <c r="F52" s="68" t="s">
        <v>113</v>
      </c>
      <c r="G52" s="68" t="s">
        <v>172</v>
      </c>
      <c r="H52" s="69"/>
      <c r="I52" s="262" t="s">
        <v>173</v>
      </c>
      <c r="J52" s="70"/>
      <c r="K52" s="71"/>
      <c r="L52" s="72"/>
      <c r="M52" s="66"/>
      <c r="N52" s="67"/>
      <c r="O52" s="68"/>
      <c r="P52" s="73"/>
      <c r="Q52" s="107"/>
      <c r="R52" s="255"/>
      <c r="S52" s="246"/>
      <c r="T52" s="93"/>
      <c r="U52" s="93"/>
    </row>
    <row r="53" spans="1:21" s="63" customFormat="1" ht="16.149999999999999" customHeight="1" x14ac:dyDescent="0.25">
      <c r="A53" s="311">
        <v>49</v>
      </c>
      <c r="B53" s="89"/>
      <c r="C53" s="65">
        <v>404</v>
      </c>
      <c r="D53" s="66" t="s">
        <v>34</v>
      </c>
      <c r="E53" s="67">
        <v>3</v>
      </c>
      <c r="F53" s="68" t="s">
        <v>113</v>
      </c>
      <c r="G53" s="68" t="s">
        <v>174</v>
      </c>
      <c r="H53" s="69"/>
      <c r="I53" s="262" t="s">
        <v>175</v>
      </c>
      <c r="J53" s="70"/>
      <c r="K53" s="71"/>
      <c r="L53" s="72">
        <v>401</v>
      </c>
      <c r="M53" s="66" t="s">
        <v>53</v>
      </c>
      <c r="N53" s="67">
        <v>11</v>
      </c>
      <c r="O53" s="68"/>
      <c r="P53" s="73"/>
      <c r="Q53" s="107"/>
      <c r="R53" s="255"/>
      <c r="S53" s="246"/>
      <c r="T53" s="93"/>
      <c r="U53" s="93"/>
    </row>
    <row r="54" spans="1:21" s="63" customFormat="1" ht="16.149999999999999" customHeight="1" thickBot="1" x14ac:dyDescent="0.3">
      <c r="A54" s="312">
        <v>50</v>
      </c>
      <c r="B54" s="114"/>
      <c r="C54" s="115">
        <v>404</v>
      </c>
      <c r="D54" s="116" t="s">
        <v>176</v>
      </c>
      <c r="E54" s="117"/>
      <c r="F54" s="118"/>
      <c r="G54" s="118"/>
      <c r="H54" s="119"/>
      <c r="I54" s="271" t="s">
        <v>177</v>
      </c>
      <c r="J54" s="120"/>
      <c r="K54" s="121"/>
      <c r="L54" s="122"/>
      <c r="M54" s="116"/>
      <c r="N54" s="117"/>
      <c r="O54" s="118"/>
      <c r="P54" s="123"/>
      <c r="Q54" s="294"/>
      <c r="R54" s="295"/>
      <c r="S54" s="296">
        <v>255000</v>
      </c>
      <c r="T54" s="125">
        <v>250000</v>
      </c>
      <c r="U54" s="125">
        <v>245000</v>
      </c>
    </row>
    <row r="55" spans="1:21" s="63" customFormat="1" ht="3.75" customHeight="1" thickTop="1" x14ac:dyDescent="0.25">
      <c r="A55" s="310"/>
      <c r="B55" s="94"/>
      <c r="C55" s="95"/>
      <c r="D55" s="96"/>
      <c r="E55" s="97"/>
      <c r="F55" s="98"/>
      <c r="G55" s="98"/>
      <c r="H55" s="99"/>
      <c r="I55" s="100"/>
      <c r="J55" s="100"/>
      <c r="K55" s="101"/>
      <c r="L55" s="102"/>
      <c r="M55" s="96"/>
      <c r="N55" s="97"/>
      <c r="O55" s="98"/>
      <c r="P55" s="103"/>
      <c r="Q55" s="104"/>
      <c r="R55" s="254"/>
      <c r="S55" s="245"/>
      <c r="T55" s="105"/>
      <c r="U55" s="105"/>
    </row>
    <row r="56" spans="1:21" s="63" customFormat="1" ht="23.25" x14ac:dyDescent="0.25">
      <c r="A56" s="311">
        <v>51</v>
      </c>
      <c r="B56" s="89"/>
      <c r="C56" s="65">
        <v>408</v>
      </c>
      <c r="D56" s="66" t="s">
        <v>34</v>
      </c>
      <c r="E56" s="67"/>
      <c r="F56" s="68"/>
      <c r="G56" s="68"/>
      <c r="H56" s="69"/>
      <c r="I56" s="275" t="s">
        <v>178</v>
      </c>
      <c r="J56" s="108" t="s">
        <v>179</v>
      </c>
      <c r="K56" s="71"/>
      <c r="L56" s="72"/>
      <c r="M56" s="66"/>
      <c r="N56" s="67"/>
      <c r="O56" s="68"/>
      <c r="P56" s="73"/>
      <c r="Q56" s="107"/>
      <c r="R56" s="255"/>
      <c r="S56" s="246"/>
      <c r="T56" s="93"/>
      <c r="U56" s="93"/>
    </row>
    <row r="57" spans="1:21" s="63" customFormat="1" ht="17.25" customHeight="1" x14ac:dyDescent="0.25">
      <c r="A57" s="311"/>
      <c r="B57" s="89"/>
      <c r="C57" s="90">
        <v>408</v>
      </c>
      <c r="D57" s="91" t="s">
        <v>34</v>
      </c>
      <c r="E57" s="92">
        <v>1</v>
      </c>
      <c r="F57" s="68"/>
      <c r="G57" s="68"/>
      <c r="H57" s="69"/>
      <c r="I57" s="273" t="s">
        <v>180</v>
      </c>
      <c r="J57" s="108"/>
      <c r="K57" s="71"/>
      <c r="L57" s="72">
        <v>219</v>
      </c>
      <c r="M57" s="66" t="s">
        <v>42</v>
      </c>
      <c r="N57" s="67">
        <v>1</v>
      </c>
      <c r="O57" s="68" t="s">
        <v>34</v>
      </c>
      <c r="P57" s="73"/>
      <c r="Q57" s="297">
        <v>5500</v>
      </c>
      <c r="R57" s="298">
        <v>5500</v>
      </c>
      <c r="S57" s="299">
        <v>5500</v>
      </c>
      <c r="T57" s="93"/>
      <c r="U57" s="93"/>
    </row>
    <row r="58" spans="1:21" s="63" customFormat="1" ht="17.25" customHeight="1" x14ac:dyDescent="0.25">
      <c r="A58" s="311">
        <v>52</v>
      </c>
      <c r="B58" s="89"/>
      <c r="C58" s="65">
        <v>408</v>
      </c>
      <c r="D58" s="66" t="s">
        <v>37</v>
      </c>
      <c r="E58" s="67"/>
      <c r="F58" s="68"/>
      <c r="G58" s="68"/>
      <c r="H58" s="69"/>
      <c r="I58" s="273" t="s">
        <v>181</v>
      </c>
      <c r="J58" s="70"/>
      <c r="K58" s="71"/>
      <c r="L58" s="72"/>
      <c r="M58" s="66"/>
      <c r="N58" s="67"/>
      <c r="O58" s="68"/>
      <c r="P58" s="73"/>
      <c r="Q58" s="107"/>
      <c r="R58" s="255"/>
      <c r="S58" s="246"/>
      <c r="T58" s="93"/>
      <c r="U58" s="93"/>
    </row>
    <row r="59" spans="1:21" s="63" customFormat="1" ht="19.5" customHeight="1" x14ac:dyDescent="0.25">
      <c r="A59" s="311">
        <v>53</v>
      </c>
      <c r="B59" s="89"/>
      <c r="C59" s="65">
        <v>408</v>
      </c>
      <c r="D59" s="66" t="s">
        <v>44</v>
      </c>
      <c r="E59" s="67">
        <v>1</v>
      </c>
      <c r="F59" s="68"/>
      <c r="G59" s="68"/>
      <c r="H59" s="69"/>
      <c r="I59" s="273" t="s">
        <v>182</v>
      </c>
      <c r="J59" s="70"/>
      <c r="K59" s="71"/>
      <c r="L59" s="72"/>
      <c r="M59" s="66"/>
      <c r="N59" s="67"/>
      <c r="O59" s="68"/>
      <c r="P59" s="73"/>
      <c r="Q59" s="107"/>
      <c r="R59" s="255"/>
      <c r="S59" s="246"/>
      <c r="T59" s="93"/>
      <c r="U59" s="93"/>
    </row>
    <row r="60" spans="1:21" s="63" customFormat="1" ht="21.6" customHeight="1" thickBot="1" x14ac:dyDescent="0.3">
      <c r="A60" s="314">
        <v>54</v>
      </c>
      <c r="B60" s="76"/>
      <c r="C60" s="77">
        <v>408</v>
      </c>
      <c r="D60" s="78" t="s">
        <v>46</v>
      </c>
      <c r="E60" s="79"/>
      <c r="F60" s="80"/>
      <c r="G60" s="80"/>
      <c r="H60" s="81"/>
      <c r="I60" s="276" t="s">
        <v>183</v>
      </c>
      <c r="J60" s="82"/>
      <c r="K60" s="83"/>
      <c r="L60" s="84"/>
      <c r="M60" s="78"/>
      <c r="N60" s="79"/>
      <c r="O60" s="80"/>
      <c r="P60" s="85"/>
      <c r="Q60" s="141"/>
      <c r="R60" s="258"/>
      <c r="S60" s="249"/>
      <c r="T60" s="142"/>
      <c r="U60" s="142"/>
    </row>
    <row r="61" spans="1:21" s="63" customFormat="1" ht="21.6" customHeight="1" x14ac:dyDescent="0.25">
      <c r="A61" s="311">
        <v>55</v>
      </c>
      <c r="B61" s="89"/>
      <c r="C61" s="65">
        <v>408</v>
      </c>
      <c r="D61" s="66" t="s">
        <v>53</v>
      </c>
      <c r="E61" s="67">
        <v>1</v>
      </c>
      <c r="F61" s="68"/>
      <c r="G61" s="68"/>
      <c r="H61" s="69"/>
      <c r="I61" s="266" t="s">
        <v>184</v>
      </c>
      <c r="J61" s="108" t="s">
        <v>185</v>
      </c>
      <c r="K61" s="71"/>
      <c r="L61" s="72"/>
      <c r="M61" s="66"/>
      <c r="N61" s="67"/>
      <c r="O61" s="68"/>
      <c r="P61" s="73"/>
      <c r="Q61" s="107"/>
      <c r="R61" s="255"/>
      <c r="S61" s="246"/>
      <c r="T61" s="93"/>
      <c r="U61" s="93"/>
    </row>
    <row r="62" spans="1:21" s="63" customFormat="1" ht="21.6" customHeight="1" x14ac:dyDescent="0.25">
      <c r="A62" s="311">
        <v>56</v>
      </c>
      <c r="B62" s="89"/>
      <c r="C62" s="65">
        <v>408</v>
      </c>
      <c r="D62" s="66" t="s">
        <v>53</v>
      </c>
      <c r="E62" s="67">
        <v>2</v>
      </c>
      <c r="F62" s="68"/>
      <c r="G62" s="68"/>
      <c r="H62" s="69"/>
      <c r="I62" s="273" t="s">
        <v>186</v>
      </c>
      <c r="J62" s="70"/>
      <c r="K62" s="71"/>
      <c r="L62" s="72"/>
      <c r="M62" s="66"/>
      <c r="N62" s="67"/>
      <c r="O62" s="68"/>
      <c r="P62" s="73"/>
      <c r="Q62" s="107"/>
      <c r="R62" s="255"/>
      <c r="S62" s="246"/>
      <c r="T62" s="93">
        <v>550</v>
      </c>
      <c r="U62" s="93">
        <v>550</v>
      </c>
    </row>
    <row r="63" spans="1:21" s="63" customFormat="1" ht="17.45" customHeight="1" x14ac:dyDescent="0.25">
      <c r="A63" s="311">
        <v>57</v>
      </c>
      <c r="B63" s="89"/>
      <c r="C63" s="65">
        <v>408</v>
      </c>
      <c r="D63" s="66" t="s">
        <v>53</v>
      </c>
      <c r="E63" s="67">
        <v>3</v>
      </c>
      <c r="F63" s="68" t="s">
        <v>41</v>
      </c>
      <c r="G63" s="68"/>
      <c r="H63" s="69"/>
      <c r="I63" s="70" t="s">
        <v>187</v>
      </c>
      <c r="J63" s="70"/>
      <c r="K63" s="71"/>
      <c r="L63" s="72"/>
      <c r="M63" s="66"/>
      <c r="N63" s="67"/>
      <c r="O63" s="68"/>
      <c r="P63" s="73"/>
      <c r="Q63" s="288"/>
      <c r="R63" s="289"/>
      <c r="S63" s="290">
        <v>255000</v>
      </c>
      <c r="T63" s="93">
        <v>250000</v>
      </c>
      <c r="U63" s="93">
        <v>245000</v>
      </c>
    </row>
    <row r="64" spans="1:21" s="63" customFormat="1" ht="17.45" customHeight="1" x14ac:dyDescent="0.25">
      <c r="A64" s="311">
        <v>58</v>
      </c>
      <c r="B64" s="89"/>
      <c r="C64" s="65">
        <v>408</v>
      </c>
      <c r="D64" s="66" t="s">
        <v>53</v>
      </c>
      <c r="E64" s="67">
        <v>6</v>
      </c>
      <c r="F64" s="68" t="s">
        <v>113</v>
      </c>
      <c r="G64" s="68" t="s">
        <v>188</v>
      </c>
      <c r="H64" s="69"/>
      <c r="I64" s="262" t="s">
        <v>189</v>
      </c>
      <c r="J64" s="70"/>
      <c r="K64" s="71"/>
      <c r="L64" s="72" t="s">
        <v>190</v>
      </c>
      <c r="M64" s="66">
        <v>30</v>
      </c>
      <c r="N64" s="67"/>
      <c r="O64" s="68"/>
      <c r="P64" s="73"/>
      <c r="Q64" s="107"/>
      <c r="R64" s="255"/>
      <c r="S64" s="246"/>
      <c r="T64" s="93"/>
      <c r="U64" s="93"/>
    </row>
    <row r="65" spans="1:21" s="63" customFormat="1" ht="17.45" customHeight="1" x14ac:dyDescent="0.25">
      <c r="A65" s="311">
        <v>59</v>
      </c>
      <c r="B65" s="89"/>
      <c r="C65" s="65">
        <v>408</v>
      </c>
      <c r="D65" s="66" t="s">
        <v>53</v>
      </c>
      <c r="E65" s="67">
        <v>6</v>
      </c>
      <c r="F65" s="68" t="s">
        <v>113</v>
      </c>
      <c r="G65" s="68" t="s">
        <v>188</v>
      </c>
      <c r="H65" s="69"/>
      <c r="I65" s="262" t="s">
        <v>191</v>
      </c>
      <c r="J65" s="70"/>
      <c r="K65" s="71"/>
      <c r="L65" s="72">
        <v>402</v>
      </c>
      <c r="M65" s="66" t="s">
        <v>43</v>
      </c>
      <c r="N65" s="67">
        <v>1</v>
      </c>
      <c r="O65" s="68" t="s">
        <v>113</v>
      </c>
      <c r="P65" s="73"/>
      <c r="Q65" s="107"/>
      <c r="R65" s="255"/>
      <c r="S65" s="246"/>
      <c r="T65" s="93">
        <v>17000</v>
      </c>
      <c r="U65" s="93">
        <v>16500</v>
      </c>
    </row>
    <row r="66" spans="1:21" s="63" customFormat="1" ht="17.45" customHeight="1" x14ac:dyDescent="0.25">
      <c r="A66" s="311">
        <v>60</v>
      </c>
      <c r="B66" s="89"/>
      <c r="C66" s="65">
        <v>408</v>
      </c>
      <c r="D66" s="66" t="s">
        <v>53</v>
      </c>
      <c r="E66" s="67">
        <v>6</v>
      </c>
      <c r="F66" s="68" t="s">
        <v>69</v>
      </c>
      <c r="G66" s="68" t="s">
        <v>127</v>
      </c>
      <c r="H66" s="69"/>
      <c r="I66" s="262" t="s">
        <v>192</v>
      </c>
      <c r="J66" s="70"/>
      <c r="K66" s="71"/>
      <c r="L66" s="72"/>
      <c r="M66" s="66"/>
      <c r="N66" s="67"/>
      <c r="O66" s="68"/>
      <c r="P66" s="73"/>
      <c r="Q66" s="107"/>
      <c r="R66" s="255"/>
      <c r="S66" s="246"/>
      <c r="T66" s="93">
        <v>250000</v>
      </c>
      <c r="U66" s="93">
        <v>245000</v>
      </c>
    </row>
    <row r="67" spans="1:21" s="63" customFormat="1" ht="20.45" customHeight="1" x14ac:dyDescent="0.25">
      <c r="A67" s="311">
        <v>61</v>
      </c>
      <c r="B67" s="89"/>
      <c r="C67" s="65">
        <v>408</v>
      </c>
      <c r="D67" s="66" t="s">
        <v>193</v>
      </c>
      <c r="E67" s="67"/>
      <c r="F67" s="68"/>
      <c r="G67" s="68"/>
      <c r="H67" s="69"/>
      <c r="I67" s="262" t="s">
        <v>194</v>
      </c>
      <c r="J67" s="70"/>
      <c r="K67" s="71"/>
      <c r="L67" s="72"/>
      <c r="M67" s="66"/>
      <c r="N67" s="67"/>
      <c r="O67" s="68"/>
      <c r="P67" s="73"/>
      <c r="Q67" s="107"/>
      <c r="R67" s="255"/>
      <c r="S67" s="246"/>
      <c r="T67" s="93"/>
      <c r="U67" s="93"/>
    </row>
    <row r="68" spans="1:21" s="63" customFormat="1" ht="20.45" customHeight="1" thickBot="1" x14ac:dyDescent="0.3">
      <c r="A68" s="314">
        <v>62</v>
      </c>
      <c r="B68" s="76"/>
      <c r="C68" s="77">
        <v>408</v>
      </c>
      <c r="D68" s="78" t="s">
        <v>97</v>
      </c>
      <c r="E68" s="79"/>
      <c r="F68" s="80"/>
      <c r="G68" s="80"/>
      <c r="H68" s="81"/>
      <c r="I68" s="263" t="s">
        <v>195</v>
      </c>
      <c r="J68" s="82"/>
      <c r="K68" s="83"/>
      <c r="L68" s="84"/>
      <c r="M68" s="78"/>
      <c r="N68" s="79"/>
      <c r="O68" s="80"/>
      <c r="P68" s="85"/>
      <c r="Q68" s="141"/>
      <c r="R68" s="258"/>
      <c r="S68" s="249"/>
      <c r="T68" s="142"/>
      <c r="U68" s="142"/>
    </row>
    <row r="69" spans="1:21" s="63" customFormat="1" ht="20.45" customHeight="1" x14ac:dyDescent="0.25">
      <c r="A69" s="311">
        <v>63</v>
      </c>
      <c r="B69" s="89"/>
      <c r="C69" s="65">
        <v>408</v>
      </c>
      <c r="D69" s="66" t="s">
        <v>106</v>
      </c>
      <c r="E69" s="67"/>
      <c r="F69" s="68"/>
      <c r="G69" s="68"/>
      <c r="H69" s="69"/>
      <c r="I69" s="266" t="s">
        <v>196</v>
      </c>
      <c r="J69" s="143" t="s">
        <v>157</v>
      </c>
      <c r="K69" s="71"/>
      <c r="L69" s="72"/>
      <c r="M69" s="66"/>
      <c r="N69" s="67"/>
      <c r="O69" s="68"/>
      <c r="P69" s="73"/>
      <c r="Q69" s="107"/>
      <c r="R69" s="255"/>
      <c r="S69" s="246"/>
      <c r="T69" s="93"/>
      <c r="U69" s="93"/>
    </row>
    <row r="70" spans="1:21" s="63" customFormat="1" ht="20.45" customHeight="1" x14ac:dyDescent="0.25">
      <c r="A70" s="311">
        <v>64</v>
      </c>
      <c r="B70" s="89"/>
      <c r="C70" s="65">
        <v>408</v>
      </c>
      <c r="D70" s="66" t="s">
        <v>106</v>
      </c>
      <c r="E70" s="67">
        <v>2</v>
      </c>
      <c r="F70" s="68" t="s">
        <v>113</v>
      </c>
      <c r="G70" s="68" t="s">
        <v>127</v>
      </c>
      <c r="H70" s="69"/>
      <c r="I70" s="277" t="s">
        <v>197</v>
      </c>
      <c r="J70" s="70"/>
      <c r="K70" s="71"/>
      <c r="L70" s="72">
        <v>408</v>
      </c>
      <c r="M70" s="66" t="s">
        <v>106</v>
      </c>
      <c r="N70" s="67">
        <v>2</v>
      </c>
      <c r="O70" s="68" t="s">
        <v>198</v>
      </c>
      <c r="P70" s="73" t="s">
        <v>127</v>
      </c>
      <c r="Q70" s="107"/>
      <c r="R70" s="255"/>
      <c r="S70" s="246"/>
      <c r="T70" s="93"/>
      <c r="U70" s="93"/>
    </row>
    <row r="71" spans="1:21" s="63" customFormat="1" ht="20.45" customHeight="1" x14ac:dyDescent="0.25">
      <c r="A71" s="311">
        <v>65</v>
      </c>
      <c r="B71" s="89"/>
      <c r="C71" s="65">
        <v>408</v>
      </c>
      <c r="D71" s="66" t="s">
        <v>106</v>
      </c>
      <c r="E71" s="67">
        <v>2</v>
      </c>
      <c r="F71" s="68" t="s">
        <v>95</v>
      </c>
      <c r="G71" s="68" t="s">
        <v>127</v>
      </c>
      <c r="H71" s="69"/>
      <c r="I71" s="277" t="s">
        <v>199</v>
      </c>
      <c r="J71" s="70"/>
      <c r="K71" s="71"/>
      <c r="L71" s="72">
        <v>401</v>
      </c>
      <c r="M71" s="66" t="s">
        <v>34</v>
      </c>
      <c r="N71" s="67">
        <v>17</v>
      </c>
      <c r="O71" s="68"/>
      <c r="P71" s="73"/>
      <c r="Q71" s="107"/>
      <c r="R71" s="255"/>
      <c r="S71" s="246"/>
      <c r="T71" s="93"/>
      <c r="U71" s="93"/>
    </row>
    <row r="72" spans="1:21" s="63" customFormat="1" ht="20.45" customHeight="1" x14ac:dyDescent="0.25">
      <c r="A72" s="311">
        <v>66</v>
      </c>
      <c r="B72" s="89"/>
      <c r="C72" s="65">
        <v>408</v>
      </c>
      <c r="D72" s="66" t="s">
        <v>106</v>
      </c>
      <c r="E72" s="67">
        <v>2</v>
      </c>
      <c r="F72" s="68" t="s">
        <v>198</v>
      </c>
      <c r="G72" s="68" t="s">
        <v>120</v>
      </c>
      <c r="H72" s="69"/>
      <c r="I72" s="277" t="s">
        <v>200</v>
      </c>
      <c r="J72" s="70"/>
      <c r="K72" s="71"/>
      <c r="L72" s="72"/>
      <c r="M72" s="66"/>
      <c r="N72" s="67"/>
      <c r="O72" s="68"/>
      <c r="P72" s="73"/>
      <c r="Q72" s="288">
        <v>12500</v>
      </c>
      <c r="R72" s="289">
        <v>12000</v>
      </c>
      <c r="S72" s="290">
        <v>12000</v>
      </c>
      <c r="T72" s="93">
        <v>11500</v>
      </c>
      <c r="U72" s="93">
        <v>11500</v>
      </c>
    </row>
    <row r="73" spans="1:21" s="63" customFormat="1" ht="20.45" customHeight="1" thickBot="1" x14ac:dyDescent="0.3">
      <c r="A73" s="312">
        <v>67</v>
      </c>
      <c r="B73" s="114"/>
      <c r="C73" s="115">
        <v>408</v>
      </c>
      <c r="D73" s="116" t="s">
        <v>201</v>
      </c>
      <c r="E73" s="117"/>
      <c r="F73" s="118"/>
      <c r="G73" s="118"/>
      <c r="H73" s="119"/>
      <c r="I73" s="271" t="s">
        <v>202</v>
      </c>
      <c r="J73" s="120"/>
      <c r="K73" s="121"/>
      <c r="L73" s="122"/>
      <c r="M73" s="116"/>
      <c r="N73" s="117"/>
      <c r="O73" s="118"/>
      <c r="P73" s="123"/>
      <c r="Q73" s="124"/>
      <c r="R73" s="256"/>
      <c r="S73" s="247"/>
      <c r="T73" s="125"/>
      <c r="U73" s="125"/>
    </row>
    <row r="74" spans="1:21" s="63" customFormat="1" ht="24" thickTop="1" x14ac:dyDescent="0.25">
      <c r="A74" s="311">
        <v>68</v>
      </c>
      <c r="B74" s="89"/>
      <c r="C74" s="65" t="s">
        <v>32</v>
      </c>
      <c r="D74" s="66"/>
      <c r="E74" s="67"/>
      <c r="F74" s="68"/>
      <c r="G74" s="68"/>
      <c r="H74" s="69"/>
      <c r="I74" s="278" t="s">
        <v>203</v>
      </c>
      <c r="J74" s="108" t="s">
        <v>204</v>
      </c>
      <c r="K74" s="71"/>
      <c r="L74" s="72"/>
      <c r="M74" s="66"/>
      <c r="N74" s="67"/>
      <c r="O74" s="68"/>
      <c r="P74" s="73"/>
      <c r="Q74" s="107"/>
      <c r="R74" s="255"/>
      <c r="S74" s="246"/>
      <c r="T74" s="93"/>
      <c r="U74" s="93"/>
    </row>
    <row r="75" spans="1:21" s="63" customFormat="1" ht="16.899999999999999" customHeight="1" x14ac:dyDescent="0.25">
      <c r="A75" s="311">
        <v>69</v>
      </c>
      <c r="B75" s="89"/>
      <c r="C75" s="65" t="s">
        <v>32</v>
      </c>
      <c r="D75" s="66" t="s">
        <v>40</v>
      </c>
      <c r="E75" s="67">
        <v>3</v>
      </c>
      <c r="F75" s="68" t="s">
        <v>41</v>
      </c>
      <c r="G75" s="68" t="s">
        <v>127</v>
      </c>
      <c r="H75" s="69"/>
      <c r="I75" s="70" t="s">
        <v>205</v>
      </c>
      <c r="J75" s="70"/>
      <c r="K75" s="71"/>
      <c r="L75" s="72"/>
      <c r="M75" s="66"/>
      <c r="N75" s="67"/>
      <c r="O75" s="68"/>
      <c r="P75" s="73"/>
      <c r="Q75" s="288">
        <v>183000</v>
      </c>
      <c r="R75" s="289">
        <v>181000</v>
      </c>
      <c r="S75" s="290">
        <v>178000</v>
      </c>
      <c r="T75" s="93">
        <v>173000</v>
      </c>
      <c r="U75" s="93">
        <v>169000</v>
      </c>
    </row>
    <row r="76" spans="1:21" s="63" customFormat="1" ht="16.899999999999999" customHeight="1" thickBot="1" x14ac:dyDescent="0.3">
      <c r="A76" s="312">
        <v>70</v>
      </c>
      <c r="B76" s="114"/>
      <c r="C76" s="65" t="s">
        <v>32</v>
      </c>
      <c r="D76" s="66" t="s">
        <v>40</v>
      </c>
      <c r="E76" s="67">
        <v>3</v>
      </c>
      <c r="F76" s="68" t="s">
        <v>41</v>
      </c>
      <c r="G76" s="68" t="s">
        <v>127</v>
      </c>
      <c r="H76" s="119"/>
      <c r="I76" s="120" t="s">
        <v>206</v>
      </c>
      <c r="J76" s="120"/>
      <c r="K76" s="121"/>
      <c r="L76" s="122"/>
      <c r="M76" s="116"/>
      <c r="N76" s="117"/>
      <c r="O76" s="118"/>
      <c r="P76" s="123"/>
      <c r="Q76" s="294">
        <v>116000</v>
      </c>
      <c r="R76" s="295">
        <v>114000</v>
      </c>
      <c r="S76" s="296">
        <v>112000</v>
      </c>
      <c r="T76" s="125">
        <v>110000</v>
      </c>
      <c r="U76" s="125">
        <v>107000</v>
      </c>
    </row>
    <row r="77" spans="1:21" s="63" customFormat="1" ht="4.5" customHeight="1" thickTop="1" x14ac:dyDescent="0.25">
      <c r="A77" s="310"/>
      <c r="B77" s="94"/>
      <c r="C77" s="95"/>
      <c r="D77" s="96"/>
      <c r="E77" s="97"/>
      <c r="F77" s="98"/>
      <c r="G77" s="98"/>
      <c r="H77" s="99"/>
      <c r="I77" s="100"/>
      <c r="J77" s="100"/>
      <c r="K77" s="101"/>
      <c r="L77" s="102"/>
      <c r="M77" s="96"/>
      <c r="N77" s="97"/>
      <c r="O77" s="98"/>
      <c r="P77" s="103"/>
      <c r="Q77" s="104"/>
      <c r="R77" s="254"/>
      <c r="S77" s="245"/>
      <c r="T77" s="105"/>
      <c r="U77" s="105"/>
    </row>
    <row r="78" spans="1:21" s="63" customFormat="1" ht="15.6" customHeight="1" x14ac:dyDescent="0.25">
      <c r="A78" s="311">
        <v>71</v>
      </c>
      <c r="B78" s="89"/>
      <c r="C78" s="65">
        <v>409</v>
      </c>
      <c r="D78" s="66"/>
      <c r="E78" s="67"/>
      <c r="F78" s="68"/>
      <c r="G78" s="68"/>
      <c r="H78" s="69"/>
      <c r="I78" s="264" t="s">
        <v>207</v>
      </c>
      <c r="J78" s="108" t="s">
        <v>208</v>
      </c>
      <c r="K78" s="71"/>
      <c r="L78" s="72"/>
      <c r="M78" s="66"/>
      <c r="N78" s="67"/>
      <c r="O78" s="68"/>
      <c r="P78" s="73"/>
      <c r="Q78" s="107"/>
      <c r="R78" s="255"/>
      <c r="S78" s="246"/>
      <c r="T78" s="93"/>
      <c r="U78" s="93"/>
    </row>
    <row r="79" spans="1:21" s="63" customFormat="1" ht="16.149999999999999" customHeight="1" x14ac:dyDescent="0.25">
      <c r="A79" s="315">
        <v>72</v>
      </c>
      <c r="B79" s="144"/>
      <c r="C79" s="145">
        <v>409</v>
      </c>
      <c r="D79" s="146" t="s">
        <v>97</v>
      </c>
      <c r="E79" s="147">
        <v>1</v>
      </c>
      <c r="F79" s="148" t="s">
        <v>41</v>
      </c>
      <c r="G79" s="148" t="s">
        <v>127</v>
      </c>
      <c r="H79" s="149"/>
      <c r="I79" s="279" t="s">
        <v>209</v>
      </c>
      <c r="J79" s="150"/>
      <c r="K79" s="151"/>
      <c r="L79" s="152"/>
      <c r="M79" s="146"/>
      <c r="N79" s="147"/>
      <c r="O79" s="148"/>
      <c r="P79" s="153"/>
      <c r="Q79" s="300"/>
      <c r="R79" s="301"/>
      <c r="S79" s="302">
        <v>1035000</v>
      </c>
      <c r="T79" s="154">
        <v>1015000</v>
      </c>
      <c r="U79" s="154">
        <v>985000</v>
      </c>
    </row>
    <row r="80" spans="1:21" s="63" customFormat="1" ht="17.45" customHeight="1" thickBot="1" x14ac:dyDescent="0.3">
      <c r="A80" s="312">
        <v>73</v>
      </c>
      <c r="B80" s="114"/>
      <c r="C80" s="115"/>
      <c r="D80" s="116"/>
      <c r="E80" s="117"/>
      <c r="F80" s="118"/>
      <c r="G80" s="118"/>
      <c r="H80" s="119"/>
      <c r="I80" s="271" t="s">
        <v>210</v>
      </c>
      <c r="J80" s="120"/>
      <c r="K80" s="121"/>
      <c r="L80" s="122"/>
      <c r="M80" s="116"/>
      <c r="N80" s="117"/>
      <c r="O80" s="118"/>
      <c r="P80" s="123"/>
      <c r="Q80" s="303"/>
      <c r="R80" s="304"/>
      <c r="S80" s="305">
        <v>205000</v>
      </c>
      <c r="T80" s="125">
        <v>200000</v>
      </c>
      <c r="U80" s="125">
        <v>195000</v>
      </c>
    </row>
    <row r="81" spans="1:21" s="63" customFormat="1" ht="18" customHeight="1" thickTop="1" x14ac:dyDescent="0.25">
      <c r="A81" s="311">
        <v>74</v>
      </c>
      <c r="B81" s="89"/>
      <c r="C81" s="65" t="s">
        <v>55</v>
      </c>
      <c r="D81" s="66"/>
      <c r="E81" s="67"/>
      <c r="F81" s="68"/>
      <c r="G81" s="68"/>
      <c r="H81" s="69"/>
      <c r="I81" s="270" t="s">
        <v>211</v>
      </c>
      <c r="J81" s="70"/>
      <c r="K81" s="71"/>
      <c r="L81" s="72"/>
      <c r="M81" s="66"/>
      <c r="N81" s="67"/>
      <c r="O81" s="68"/>
      <c r="P81" s="73"/>
      <c r="Q81" s="107"/>
      <c r="R81" s="255"/>
      <c r="S81" s="246"/>
      <c r="T81" s="93"/>
      <c r="U81" s="93"/>
    </row>
    <row r="82" spans="1:21" s="63" customFormat="1" ht="15.75" customHeight="1" x14ac:dyDescent="0.25">
      <c r="A82" s="311">
        <v>75</v>
      </c>
      <c r="B82" s="89"/>
      <c r="C82" s="65">
        <v>414</v>
      </c>
      <c r="D82" s="66"/>
      <c r="E82" s="67"/>
      <c r="F82" s="68"/>
      <c r="G82" s="68"/>
      <c r="H82" s="69"/>
      <c r="I82" s="270" t="s">
        <v>212</v>
      </c>
      <c r="J82" s="70"/>
      <c r="K82" s="71"/>
      <c r="L82" s="72"/>
      <c r="M82" s="66"/>
      <c r="N82" s="67"/>
      <c r="O82" s="68"/>
      <c r="P82" s="73"/>
      <c r="Q82" s="107"/>
      <c r="R82" s="255"/>
      <c r="S82" s="246"/>
      <c r="T82" s="93"/>
      <c r="U82" s="93"/>
    </row>
    <row r="83" spans="1:21" s="63" customFormat="1" ht="17.45" customHeight="1" x14ac:dyDescent="0.25">
      <c r="A83" s="311">
        <v>76</v>
      </c>
      <c r="B83" s="89"/>
      <c r="C83" s="65">
        <v>414</v>
      </c>
      <c r="D83" s="66" t="s">
        <v>106</v>
      </c>
      <c r="E83" s="67"/>
      <c r="F83" s="68"/>
      <c r="G83" s="68"/>
      <c r="H83" s="69"/>
      <c r="I83" s="280" t="s">
        <v>213</v>
      </c>
      <c r="J83" s="70"/>
      <c r="K83" s="71"/>
      <c r="L83" s="72"/>
      <c r="M83" s="66"/>
      <c r="N83" s="67"/>
      <c r="O83" s="68"/>
      <c r="P83" s="73"/>
      <c r="Q83" s="107"/>
      <c r="R83" s="255"/>
      <c r="S83" s="246"/>
      <c r="T83" s="93"/>
      <c r="U83" s="93"/>
    </row>
    <row r="84" spans="1:21" s="63" customFormat="1" ht="17.45" customHeight="1" x14ac:dyDescent="0.25">
      <c r="A84" s="311">
        <v>77</v>
      </c>
      <c r="B84" s="89"/>
      <c r="C84" s="65">
        <v>414</v>
      </c>
      <c r="D84" s="66" t="s">
        <v>201</v>
      </c>
      <c r="E84" s="67">
        <v>1</v>
      </c>
      <c r="F84" s="68" t="s">
        <v>95</v>
      </c>
      <c r="G84" s="68"/>
      <c r="H84" s="69"/>
      <c r="I84" s="265" t="s">
        <v>214</v>
      </c>
      <c r="J84" s="70"/>
      <c r="K84" s="71"/>
      <c r="L84" s="72"/>
      <c r="M84" s="66"/>
      <c r="N84" s="67"/>
      <c r="O84" s="68"/>
      <c r="P84" s="73"/>
      <c r="Q84" s="291"/>
      <c r="R84" s="292"/>
      <c r="S84" s="293">
        <v>115000</v>
      </c>
      <c r="T84" s="93">
        <v>115000</v>
      </c>
      <c r="U84" s="93">
        <v>110000</v>
      </c>
    </row>
    <row r="85" spans="1:21" s="63" customFormat="1" ht="17.45" customHeight="1" x14ac:dyDescent="0.25">
      <c r="A85" s="311">
        <v>78</v>
      </c>
      <c r="B85" s="89"/>
      <c r="C85" s="65">
        <v>414</v>
      </c>
      <c r="D85" s="66" t="s">
        <v>146</v>
      </c>
      <c r="E85" s="67">
        <v>2</v>
      </c>
      <c r="F85" s="68" t="s">
        <v>95</v>
      </c>
      <c r="G85" s="68" t="s">
        <v>120</v>
      </c>
      <c r="H85" s="69"/>
      <c r="I85" s="262" t="s">
        <v>215</v>
      </c>
      <c r="J85" s="70"/>
      <c r="K85" s="71"/>
      <c r="L85" s="72"/>
      <c r="M85" s="66"/>
      <c r="N85" s="67"/>
      <c r="O85" s="68"/>
      <c r="P85" s="73"/>
      <c r="Q85" s="291"/>
      <c r="R85" s="292"/>
      <c r="S85" s="293">
        <v>5500</v>
      </c>
      <c r="T85" s="93">
        <v>5500</v>
      </c>
      <c r="U85" s="93">
        <v>5500</v>
      </c>
    </row>
    <row r="86" spans="1:21" s="63" customFormat="1" ht="17.45" customHeight="1" x14ac:dyDescent="0.25">
      <c r="A86" s="311">
        <v>79</v>
      </c>
      <c r="B86" s="89"/>
      <c r="C86" s="65">
        <v>414</v>
      </c>
      <c r="D86" s="66" t="s">
        <v>146</v>
      </c>
      <c r="E86" s="67">
        <v>2</v>
      </c>
      <c r="F86" s="68" t="s">
        <v>95</v>
      </c>
      <c r="G86" s="68" t="s">
        <v>127</v>
      </c>
      <c r="H86" s="69"/>
      <c r="I86" s="262" t="s">
        <v>216</v>
      </c>
      <c r="J86" s="70"/>
      <c r="K86" s="71"/>
      <c r="L86" s="72">
        <v>401</v>
      </c>
      <c r="M86" s="66" t="s">
        <v>53</v>
      </c>
      <c r="N86" s="67">
        <v>11</v>
      </c>
      <c r="O86" s="68"/>
      <c r="P86" s="73"/>
      <c r="Q86" s="291"/>
      <c r="R86" s="292"/>
      <c r="S86" s="293">
        <v>2500</v>
      </c>
      <c r="T86" s="93">
        <v>2500</v>
      </c>
      <c r="U86" s="93">
        <v>2500</v>
      </c>
    </row>
    <row r="87" spans="1:21" s="63" customFormat="1" ht="17.45" customHeight="1" x14ac:dyDescent="0.25">
      <c r="A87" s="311">
        <v>80</v>
      </c>
      <c r="B87" s="89"/>
      <c r="C87" s="65">
        <v>414</v>
      </c>
      <c r="D87" s="66" t="s">
        <v>146</v>
      </c>
      <c r="E87" s="67">
        <v>2</v>
      </c>
      <c r="F87" s="68" t="s">
        <v>95</v>
      </c>
      <c r="G87" s="68" t="s">
        <v>127</v>
      </c>
      <c r="H87" s="69"/>
      <c r="I87" s="262" t="s">
        <v>216</v>
      </c>
      <c r="J87" s="70"/>
      <c r="K87" s="71"/>
      <c r="L87" s="72">
        <v>408</v>
      </c>
      <c r="M87" s="66" t="s">
        <v>106</v>
      </c>
      <c r="N87" s="67"/>
      <c r="O87" s="68"/>
      <c r="P87" s="73"/>
      <c r="Q87" s="291"/>
      <c r="R87" s="292"/>
      <c r="S87" s="293">
        <v>2500</v>
      </c>
      <c r="T87" s="93">
        <v>2500</v>
      </c>
      <c r="U87" s="93">
        <v>2500</v>
      </c>
    </row>
    <row r="88" spans="1:21" s="63" customFormat="1" ht="17.45" customHeight="1" thickBot="1" x14ac:dyDescent="0.3">
      <c r="A88" s="312">
        <v>81</v>
      </c>
      <c r="B88" s="114"/>
      <c r="C88" s="115"/>
      <c r="D88" s="116"/>
      <c r="E88" s="117"/>
      <c r="F88" s="118"/>
      <c r="G88" s="118"/>
      <c r="H88" s="119"/>
      <c r="I88" s="271" t="s">
        <v>217</v>
      </c>
      <c r="J88" s="120"/>
      <c r="K88" s="121"/>
      <c r="L88" s="122"/>
      <c r="M88" s="116"/>
      <c r="N88" s="117"/>
      <c r="O88" s="118"/>
      <c r="P88" s="123"/>
      <c r="Q88" s="124"/>
      <c r="R88" s="256"/>
      <c r="S88" s="247"/>
      <c r="T88" s="125"/>
      <c r="U88" s="125">
        <v>1000</v>
      </c>
    </row>
    <row r="89" spans="1:21" s="63" customFormat="1" ht="24" thickTop="1" x14ac:dyDescent="0.25">
      <c r="A89" s="311">
        <v>82</v>
      </c>
      <c r="B89" s="89"/>
      <c r="C89" s="106">
        <v>415</v>
      </c>
      <c r="D89" s="66"/>
      <c r="E89" s="67"/>
      <c r="F89" s="68"/>
      <c r="G89" s="68"/>
      <c r="H89" s="69"/>
      <c r="I89" s="275" t="s">
        <v>218</v>
      </c>
      <c r="J89" s="70"/>
      <c r="K89" s="71"/>
      <c r="L89" s="72"/>
      <c r="M89" s="66"/>
      <c r="N89" s="67"/>
      <c r="O89" s="68"/>
      <c r="P89" s="73"/>
      <c r="Q89" s="107"/>
      <c r="R89" s="255"/>
      <c r="S89" s="246"/>
      <c r="T89" s="93"/>
      <c r="U89" s="93"/>
    </row>
    <row r="90" spans="1:21" s="63" customFormat="1" ht="12" customHeight="1" x14ac:dyDescent="0.25">
      <c r="A90" s="311">
        <v>83</v>
      </c>
      <c r="B90" s="89"/>
      <c r="C90" s="65">
        <v>415</v>
      </c>
      <c r="D90" s="66" t="s">
        <v>34</v>
      </c>
      <c r="E90" s="67"/>
      <c r="F90" s="68"/>
      <c r="G90" s="68"/>
      <c r="H90" s="69"/>
      <c r="I90" s="70" t="s">
        <v>219</v>
      </c>
      <c r="J90" s="70"/>
      <c r="K90" s="71"/>
      <c r="L90" s="72"/>
      <c r="M90" s="66"/>
      <c r="N90" s="67"/>
      <c r="O90" s="68"/>
      <c r="P90" s="73"/>
      <c r="Q90" s="107"/>
      <c r="R90" s="255"/>
      <c r="S90" s="246"/>
      <c r="T90" s="93"/>
      <c r="U90" s="93"/>
    </row>
    <row r="91" spans="1:21" s="63" customFormat="1" ht="15" customHeight="1" x14ac:dyDescent="0.25">
      <c r="A91" s="311">
        <v>84</v>
      </c>
      <c r="B91" s="89"/>
      <c r="C91" s="65">
        <v>415</v>
      </c>
      <c r="D91" s="66" t="s">
        <v>42</v>
      </c>
      <c r="E91" s="67"/>
      <c r="F91" s="68"/>
      <c r="G91" s="68"/>
      <c r="H91" s="69"/>
      <c r="I91" s="266" t="s">
        <v>220</v>
      </c>
      <c r="J91" s="70"/>
      <c r="K91" s="71"/>
      <c r="L91" s="72"/>
      <c r="M91" s="66"/>
      <c r="N91" s="67"/>
      <c r="O91" s="68"/>
      <c r="P91" s="73"/>
      <c r="Q91" s="107"/>
      <c r="R91" s="255"/>
      <c r="S91" s="246"/>
      <c r="T91" s="93"/>
      <c r="U91" s="93"/>
    </row>
    <row r="92" spans="1:21" s="63" customFormat="1" ht="16.149999999999999" customHeight="1" x14ac:dyDescent="0.25">
      <c r="A92" s="311">
        <v>85</v>
      </c>
      <c r="B92" s="89"/>
      <c r="C92" s="65">
        <v>415</v>
      </c>
      <c r="D92" s="66" t="s">
        <v>42</v>
      </c>
      <c r="E92" s="67">
        <v>1</v>
      </c>
      <c r="F92" s="68" t="s">
        <v>113</v>
      </c>
      <c r="G92" s="68"/>
      <c r="H92" s="69"/>
      <c r="I92" s="70" t="s">
        <v>221</v>
      </c>
      <c r="J92" s="70"/>
      <c r="K92" s="71"/>
      <c r="L92" s="72"/>
      <c r="M92" s="66"/>
      <c r="N92" s="67"/>
      <c r="O92" s="68"/>
      <c r="P92" s="73"/>
      <c r="Q92" s="288">
        <v>210000</v>
      </c>
      <c r="R92" s="289">
        <v>210000</v>
      </c>
      <c r="S92" s="290">
        <v>205000</v>
      </c>
      <c r="T92" s="93">
        <v>200000</v>
      </c>
      <c r="U92" s="93">
        <v>195000</v>
      </c>
    </row>
    <row r="93" spans="1:21" s="63" customFormat="1" ht="20.25" x14ac:dyDescent="0.25">
      <c r="A93" s="311">
        <v>86</v>
      </c>
      <c r="B93" s="89"/>
      <c r="C93" s="106">
        <v>415</v>
      </c>
      <c r="D93" s="66" t="s">
        <v>40</v>
      </c>
      <c r="E93" s="67"/>
      <c r="F93" s="68"/>
      <c r="G93" s="68"/>
      <c r="H93" s="69"/>
      <c r="I93" s="270" t="s">
        <v>222</v>
      </c>
      <c r="J93" s="70"/>
      <c r="K93" s="71"/>
      <c r="L93" s="72"/>
      <c r="M93" s="66"/>
      <c r="N93" s="67"/>
      <c r="O93" s="68"/>
      <c r="P93" s="73"/>
      <c r="Q93" s="107"/>
      <c r="R93" s="255"/>
      <c r="S93" s="246"/>
      <c r="T93" s="93"/>
      <c r="U93" s="93"/>
    </row>
    <row r="94" spans="1:21" s="63" customFormat="1" ht="16.5" customHeight="1" x14ac:dyDescent="0.25">
      <c r="A94" s="311">
        <v>87</v>
      </c>
      <c r="B94" s="89"/>
      <c r="C94" s="106">
        <v>415</v>
      </c>
      <c r="D94" s="66" t="s">
        <v>40</v>
      </c>
      <c r="E94" s="67">
        <v>1</v>
      </c>
      <c r="F94" s="68" t="s">
        <v>113</v>
      </c>
      <c r="G94" s="68"/>
      <c r="H94" s="69"/>
      <c r="I94" s="70" t="s">
        <v>223</v>
      </c>
      <c r="J94" s="70"/>
      <c r="K94" s="71"/>
      <c r="L94" s="72"/>
      <c r="M94" s="66"/>
      <c r="N94" s="67"/>
      <c r="O94" s="68"/>
      <c r="P94" s="73"/>
      <c r="Q94" s="291">
        <v>53000</v>
      </c>
      <c r="R94" s="292">
        <v>52000</v>
      </c>
      <c r="S94" s="293">
        <v>51000</v>
      </c>
      <c r="T94" s="93">
        <v>50000</v>
      </c>
      <c r="U94" s="93">
        <v>49000</v>
      </c>
    </row>
    <row r="95" spans="1:21" s="63" customFormat="1" ht="16.5" customHeight="1" x14ac:dyDescent="0.25">
      <c r="A95" s="311">
        <v>88</v>
      </c>
      <c r="B95" s="89"/>
      <c r="C95" s="106">
        <v>415</v>
      </c>
      <c r="D95" s="66" t="s">
        <v>40</v>
      </c>
      <c r="E95" s="67">
        <v>3</v>
      </c>
      <c r="F95" s="68"/>
      <c r="G95" s="68"/>
      <c r="H95" s="69"/>
      <c r="I95" s="70" t="s">
        <v>224</v>
      </c>
      <c r="J95" s="70"/>
      <c r="K95" s="71"/>
      <c r="L95" s="72"/>
      <c r="M95" s="66"/>
      <c r="N95" s="67"/>
      <c r="O95" s="68"/>
      <c r="P95" s="73"/>
      <c r="Q95" s="107"/>
      <c r="R95" s="255"/>
      <c r="S95" s="246"/>
      <c r="T95" s="93"/>
      <c r="U95" s="93"/>
    </row>
    <row r="96" spans="1:21" s="63" customFormat="1" ht="16.5" customHeight="1" x14ac:dyDescent="0.25">
      <c r="A96" s="311">
        <v>89</v>
      </c>
      <c r="B96" s="89"/>
      <c r="C96" s="106">
        <v>415</v>
      </c>
      <c r="D96" s="66" t="s">
        <v>40</v>
      </c>
      <c r="E96" s="67">
        <v>3</v>
      </c>
      <c r="F96" s="68" t="s">
        <v>95</v>
      </c>
      <c r="G96" s="68"/>
      <c r="H96" s="69"/>
      <c r="I96" s="70" t="s">
        <v>225</v>
      </c>
      <c r="J96" s="70"/>
      <c r="K96" s="71"/>
      <c r="L96" s="72">
        <v>401</v>
      </c>
      <c r="M96" s="66" t="s">
        <v>40</v>
      </c>
      <c r="N96" s="67">
        <v>2</v>
      </c>
      <c r="O96" s="68"/>
      <c r="P96" s="73"/>
      <c r="Q96" s="107"/>
      <c r="R96" s="255"/>
      <c r="S96" s="246"/>
      <c r="T96" s="93"/>
      <c r="U96" s="93"/>
    </row>
    <row r="97" spans="1:21" s="63" customFormat="1" ht="16.5" customHeight="1" thickBot="1" x14ac:dyDescent="0.3">
      <c r="A97" s="312">
        <v>90</v>
      </c>
      <c r="B97" s="114"/>
      <c r="C97" s="155">
        <v>415</v>
      </c>
      <c r="D97" s="116" t="s">
        <v>37</v>
      </c>
      <c r="E97" s="117"/>
      <c r="F97" s="118"/>
      <c r="G97" s="118"/>
      <c r="H97" s="119"/>
      <c r="I97" s="120" t="s">
        <v>226</v>
      </c>
      <c r="J97" s="120"/>
      <c r="K97" s="121"/>
      <c r="L97" s="122">
        <v>215</v>
      </c>
      <c r="M97" s="116" t="s">
        <v>120</v>
      </c>
      <c r="N97" s="117">
        <v>2</v>
      </c>
      <c r="O97" s="118" t="s">
        <v>113</v>
      </c>
      <c r="P97" s="123"/>
      <c r="Q97" s="124"/>
      <c r="R97" s="256"/>
      <c r="S97" s="247"/>
      <c r="T97" s="125"/>
      <c r="U97" s="125"/>
    </row>
    <row r="98" spans="1:21" s="63" customFormat="1" ht="18" customHeight="1" thickTop="1" x14ac:dyDescent="0.25">
      <c r="A98" s="311">
        <v>91</v>
      </c>
      <c r="B98" s="89"/>
      <c r="C98" s="106">
        <v>416</v>
      </c>
      <c r="D98" s="66"/>
      <c r="E98" s="67"/>
      <c r="F98" s="68"/>
      <c r="G98" s="68"/>
      <c r="H98" s="69"/>
      <c r="I98" s="270" t="s">
        <v>227</v>
      </c>
      <c r="J98" s="70"/>
      <c r="K98" s="71"/>
      <c r="L98" s="72"/>
      <c r="M98" s="66"/>
      <c r="N98" s="67"/>
      <c r="O98" s="68"/>
      <c r="P98" s="73"/>
      <c r="Q98" s="107"/>
      <c r="R98" s="255"/>
      <c r="S98" s="246"/>
      <c r="T98" s="93"/>
      <c r="U98" s="93"/>
    </row>
    <row r="99" spans="1:21" s="63" customFormat="1" ht="15" customHeight="1" x14ac:dyDescent="0.25">
      <c r="A99" s="311">
        <v>92</v>
      </c>
      <c r="B99" s="89"/>
      <c r="C99" s="106">
        <v>416</v>
      </c>
      <c r="D99" s="66" t="s">
        <v>120</v>
      </c>
      <c r="E99" s="67">
        <v>1</v>
      </c>
      <c r="F99" s="68" t="s">
        <v>113</v>
      </c>
      <c r="G99" s="68" t="s">
        <v>228</v>
      </c>
      <c r="H99" s="69"/>
      <c r="I99" s="268" t="s">
        <v>229</v>
      </c>
      <c r="J99" s="70"/>
      <c r="K99" s="71"/>
      <c r="L99" s="72"/>
      <c r="M99" s="66"/>
      <c r="N99" s="67"/>
      <c r="O99" s="68"/>
      <c r="P99" s="73"/>
      <c r="Q99" s="288">
        <v>170000</v>
      </c>
      <c r="R99" s="289">
        <v>170000</v>
      </c>
      <c r="S99" s="290">
        <v>165000</v>
      </c>
      <c r="T99" s="93">
        <v>165000</v>
      </c>
      <c r="U99" s="93">
        <v>160000</v>
      </c>
    </row>
    <row r="100" spans="1:21" s="63" customFormat="1" ht="15" customHeight="1" x14ac:dyDescent="0.25">
      <c r="A100" s="311">
        <v>93</v>
      </c>
      <c r="B100" s="89"/>
      <c r="C100" s="106">
        <v>430</v>
      </c>
      <c r="D100" s="66" t="s">
        <v>40</v>
      </c>
      <c r="E100" s="67">
        <v>7</v>
      </c>
      <c r="F100" s="68" t="s">
        <v>69</v>
      </c>
      <c r="G100" s="68" t="s">
        <v>120</v>
      </c>
      <c r="H100" s="69"/>
      <c r="I100" s="273" t="s">
        <v>230</v>
      </c>
      <c r="J100" s="70"/>
      <c r="K100" s="71"/>
      <c r="L100" s="72">
        <v>430</v>
      </c>
      <c r="M100" s="66" t="s">
        <v>40</v>
      </c>
      <c r="N100" s="67">
        <v>2</v>
      </c>
      <c r="O100" s="68" t="s">
        <v>69</v>
      </c>
      <c r="P100" s="73"/>
      <c r="Q100" s="291"/>
      <c r="R100" s="292"/>
      <c r="S100" s="293">
        <v>106600</v>
      </c>
      <c r="T100" s="93">
        <v>1039000</v>
      </c>
      <c r="U100" s="93">
        <v>1014000</v>
      </c>
    </row>
    <row r="101" spans="1:21" s="63" customFormat="1" ht="15" customHeight="1" x14ac:dyDescent="0.25">
      <c r="A101" s="311">
        <v>94</v>
      </c>
      <c r="B101" s="89"/>
      <c r="C101" s="306">
        <v>457</v>
      </c>
      <c r="D101" s="282" t="s">
        <v>44</v>
      </c>
      <c r="E101" s="67">
        <v>15</v>
      </c>
      <c r="F101" s="68"/>
      <c r="G101" s="68"/>
      <c r="H101" s="69"/>
      <c r="I101" s="268" t="s">
        <v>231</v>
      </c>
      <c r="J101" s="70"/>
      <c r="K101" s="71"/>
      <c r="L101" s="72"/>
      <c r="M101" s="66"/>
      <c r="N101" s="67"/>
      <c r="O101" s="68"/>
      <c r="P101" s="73"/>
      <c r="Q101" s="288">
        <v>18000</v>
      </c>
      <c r="R101" s="289">
        <v>17500</v>
      </c>
      <c r="S101" s="290">
        <v>17500</v>
      </c>
      <c r="T101" s="93">
        <v>17000</v>
      </c>
      <c r="U101" s="93">
        <v>16500</v>
      </c>
    </row>
    <row r="102" spans="1:21" s="63" customFormat="1" ht="15" customHeight="1" x14ac:dyDescent="0.25">
      <c r="A102" s="311">
        <v>95</v>
      </c>
      <c r="B102" s="89"/>
      <c r="C102" s="106"/>
      <c r="D102" s="66"/>
      <c r="E102" s="67"/>
      <c r="F102" s="68"/>
      <c r="G102" s="68"/>
      <c r="H102" s="69"/>
      <c r="I102" s="268" t="s">
        <v>232</v>
      </c>
      <c r="J102" s="70"/>
      <c r="K102" s="71"/>
      <c r="L102" s="72"/>
      <c r="M102" s="66"/>
      <c r="N102" s="67"/>
      <c r="O102" s="68"/>
      <c r="P102" s="73"/>
      <c r="Q102" s="288">
        <v>6000</v>
      </c>
      <c r="R102" s="289">
        <v>5500</v>
      </c>
      <c r="S102" s="290">
        <v>5500</v>
      </c>
      <c r="T102" s="93">
        <v>5500</v>
      </c>
      <c r="U102" s="93"/>
    </row>
    <row r="103" spans="1:21" s="63" customFormat="1" ht="1.9" customHeight="1" thickBot="1" x14ac:dyDescent="0.3">
      <c r="A103" s="312"/>
      <c r="B103" s="114"/>
      <c r="C103" s="115"/>
      <c r="D103" s="116"/>
      <c r="E103" s="117"/>
      <c r="F103" s="118"/>
      <c r="G103" s="118"/>
      <c r="H103" s="119"/>
      <c r="I103" s="156"/>
      <c r="J103" s="120"/>
      <c r="K103" s="121"/>
      <c r="L103" s="122"/>
      <c r="M103" s="116"/>
      <c r="N103" s="117"/>
      <c r="O103" s="118"/>
      <c r="P103" s="123"/>
      <c r="Q103" s="157"/>
      <c r="R103" s="259"/>
      <c r="S103" s="250"/>
      <c r="T103" s="158"/>
      <c r="U103" s="158"/>
    </row>
    <row r="104" spans="1:21" ht="14.25" thickTop="1" x14ac:dyDescent="0.25"/>
  </sheetData>
  <pageMargins left="0.85" right="0.5" top="0.6" bottom="0.4" header="0.4" footer="0.3"/>
  <pageSetup scale="80" firstPageNumber="6" orientation="portrait" useFirstPageNumber="1" r:id="rId1"/>
  <headerFooter alignWithMargins="0">
    <oddFooter>&amp;L&amp;F</oddFooter>
  </headerFooter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1"/>
  <sheetViews>
    <sheetView showGridLines="0" topLeftCell="A18" zoomScale="140" zoomScaleNormal="140" workbookViewId="0">
      <selection activeCell="D29" sqref="D29:D30"/>
    </sheetView>
  </sheetViews>
  <sheetFormatPr defaultRowHeight="15" x14ac:dyDescent="0.2"/>
  <cols>
    <col min="1" max="1" width="3.85546875" style="166" customWidth="1"/>
    <col min="2" max="2" width="5" style="164" customWidth="1"/>
    <col min="3" max="3" width="33.7109375" style="164" customWidth="1"/>
    <col min="4" max="4" width="13.7109375" style="164" customWidth="1"/>
    <col min="5" max="5" width="42.28515625" style="164" customWidth="1"/>
    <col min="6" max="257" width="8.85546875" style="166"/>
    <col min="258" max="258" width="5" style="166" customWidth="1"/>
    <col min="259" max="259" width="33.7109375" style="166" customWidth="1"/>
    <col min="260" max="260" width="13.7109375" style="166" customWidth="1"/>
    <col min="261" max="261" width="42.28515625" style="166" customWidth="1"/>
    <col min="262" max="513" width="8.85546875" style="166"/>
    <col min="514" max="514" width="5" style="166" customWidth="1"/>
    <col min="515" max="515" width="33.7109375" style="166" customWidth="1"/>
    <col min="516" max="516" width="13.7109375" style="166" customWidth="1"/>
    <col min="517" max="517" width="42.28515625" style="166" customWidth="1"/>
    <col min="518" max="769" width="8.85546875" style="166"/>
    <col min="770" max="770" width="5" style="166" customWidth="1"/>
    <col min="771" max="771" width="33.7109375" style="166" customWidth="1"/>
    <col min="772" max="772" width="13.7109375" style="166" customWidth="1"/>
    <col min="773" max="773" width="42.28515625" style="166" customWidth="1"/>
    <col min="774" max="1025" width="8.85546875" style="166"/>
    <col min="1026" max="1026" width="5" style="166" customWidth="1"/>
    <col min="1027" max="1027" width="33.7109375" style="166" customWidth="1"/>
    <col min="1028" max="1028" width="13.7109375" style="166" customWidth="1"/>
    <col min="1029" max="1029" width="42.28515625" style="166" customWidth="1"/>
    <col min="1030" max="1281" width="8.85546875" style="166"/>
    <col min="1282" max="1282" width="5" style="166" customWidth="1"/>
    <col min="1283" max="1283" width="33.7109375" style="166" customWidth="1"/>
    <col min="1284" max="1284" width="13.7109375" style="166" customWidth="1"/>
    <col min="1285" max="1285" width="42.28515625" style="166" customWidth="1"/>
    <col min="1286" max="1537" width="8.85546875" style="166"/>
    <col min="1538" max="1538" width="5" style="166" customWidth="1"/>
    <col min="1539" max="1539" width="33.7109375" style="166" customWidth="1"/>
    <col min="1540" max="1540" width="13.7109375" style="166" customWidth="1"/>
    <col min="1541" max="1541" width="42.28515625" style="166" customWidth="1"/>
    <col min="1542" max="1793" width="8.85546875" style="166"/>
    <col min="1794" max="1794" width="5" style="166" customWidth="1"/>
    <col min="1795" max="1795" width="33.7109375" style="166" customWidth="1"/>
    <col min="1796" max="1796" width="13.7109375" style="166" customWidth="1"/>
    <col min="1797" max="1797" width="42.28515625" style="166" customWidth="1"/>
    <col min="1798" max="2049" width="8.85546875" style="166"/>
    <col min="2050" max="2050" width="5" style="166" customWidth="1"/>
    <col min="2051" max="2051" width="33.7109375" style="166" customWidth="1"/>
    <col min="2052" max="2052" width="13.7109375" style="166" customWidth="1"/>
    <col min="2053" max="2053" width="42.28515625" style="166" customWidth="1"/>
    <col min="2054" max="2305" width="8.85546875" style="166"/>
    <col min="2306" max="2306" width="5" style="166" customWidth="1"/>
    <col min="2307" max="2307" width="33.7109375" style="166" customWidth="1"/>
    <col min="2308" max="2308" width="13.7109375" style="166" customWidth="1"/>
    <col min="2309" max="2309" width="42.28515625" style="166" customWidth="1"/>
    <col min="2310" max="2561" width="8.85546875" style="166"/>
    <col min="2562" max="2562" width="5" style="166" customWidth="1"/>
    <col min="2563" max="2563" width="33.7109375" style="166" customWidth="1"/>
    <col min="2564" max="2564" width="13.7109375" style="166" customWidth="1"/>
    <col min="2565" max="2565" width="42.28515625" style="166" customWidth="1"/>
    <col min="2566" max="2817" width="8.85546875" style="166"/>
    <col min="2818" max="2818" width="5" style="166" customWidth="1"/>
    <col min="2819" max="2819" width="33.7109375" style="166" customWidth="1"/>
    <col min="2820" max="2820" width="13.7109375" style="166" customWidth="1"/>
    <col min="2821" max="2821" width="42.28515625" style="166" customWidth="1"/>
    <col min="2822" max="3073" width="8.85546875" style="166"/>
    <col min="3074" max="3074" width="5" style="166" customWidth="1"/>
    <col min="3075" max="3075" width="33.7109375" style="166" customWidth="1"/>
    <col min="3076" max="3076" width="13.7109375" style="166" customWidth="1"/>
    <col min="3077" max="3077" width="42.28515625" style="166" customWidth="1"/>
    <col min="3078" max="3329" width="8.85546875" style="166"/>
    <col min="3330" max="3330" width="5" style="166" customWidth="1"/>
    <col min="3331" max="3331" width="33.7109375" style="166" customWidth="1"/>
    <col min="3332" max="3332" width="13.7109375" style="166" customWidth="1"/>
    <col min="3333" max="3333" width="42.28515625" style="166" customWidth="1"/>
    <col min="3334" max="3585" width="8.85546875" style="166"/>
    <col min="3586" max="3586" width="5" style="166" customWidth="1"/>
    <col min="3587" max="3587" width="33.7109375" style="166" customWidth="1"/>
    <col min="3588" max="3588" width="13.7109375" style="166" customWidth="1"/>
    <col min="3589" max="3589" width="42.28515625" style="166" customWidth="1"/>
    <col min="3590" max="3841" width="8.85546875" style="166"/>
    <col min="3842" max="3842" width="5" style="166" customWidth="1"/>
    <col min="3843" max="3843" width="33.7109375" style="166" customWidth="1"/>
    <col min="3844" max="3844" width="13.7109375" style="166" customWidth="1"/>
    <col min="3845" max="3845" width="42.28515625" style="166" customWidth="1"/>
    <col min="3846" max="4097" width="8.85546875" style="166"/>
    <col min="4098" max="4098" width="5" style="166" customWidth="1"/>
    <col min="4099" max="4099" width="33.7109375" style="166" customWidth="1"/>
    <col min="4100" max="4100" width="13.7109375" style="166" customWidth="1"/>
    <col min="4101" max="4101" width="42.28515625" style="166" customWidth="1"/>
    <col min="4102" max="4353" width="8.85546875" style="166"/>
    <col min="4354" max="4354" width="5" style="166" customWidth="1"/>
    <col min="4355" max="4355" width="33.7109375" style="166" customWidth="1"/>
    <col min="4356" max="4356" width="13.7109375" style="166" customWidth="1"/>
    <col min="4357" max="4357" width="42.28515625" style="166" customWidth="1"/>
    <col min="4358" max="4609" width="8.85546875" style="166"/>
    <col min="4610" max="4610" width="5" style="166" customWidth="1"/>
    <col min="4611" max="4611" width="33.7109375" style="166" customWidth="1"/>
    <col min="4612" max="4612" width="13.7109375" style="166" customWidth="1"/>
    <col min="4613" max="4613" width="42.28515625" style="166" customWidth="1"/>
    <col min="4614" max="4865" width="8.85546875" style="166"/>
    <col min="4866" max="4866" width="5" style="166" customWidth="1"/>
    <col min="4867" max="4867" width="33.7109375" style="166" customWidth="1"/>
    <col min="4868" max="4868" width="13.7109375" style="166" customWidth="1"/>
    <col min="4869" max="4869" width="42.28515625" style="166" customWidth="1"/>
    <col min="4870" max="5121" width="8.85546875" style="166"/>
    <col min="5122" max="5122" width="5" style="166" customWidth="1"/>
    <col min="5123" max="5123" width="33.7109375" style="166" customWidth="1"/>
    <col min="5124" max="5124" width="13.7109375" style="166" customWidth="1"/>
    <col min="5125" max="5125" width="42.28515625" style="166" customWidth="1"/>
    <col min="5126" max="5377" width="8.85546875" style="166"/>
    <col min="5378" max="5378" width="5" style="166" customWidth="1"/>
    <col min="5379" max="5379" width="33.7109375" style="166" customWidth="1"/>
    <col min="5380" max="5380" width="13.7109375" style="166" customWidth="1"/>
    <col min="5381" max="5381" width="42.28515625" style="166" customWidth="1"/>
    <col min="5382" max="5633" width="8.85546875" style="166"/>
    <col min="5634" max="5634" width="5" style="166" customWidth="1"/>
    <col min="5635" max="5635" width="33.7109375" style="166" customWidth="1"/>
    <col min="5636" max="5636" width="13.7109375" style="166" customWidth="1"/>
    <col min="5637" max="5637" width="42.28515625" style="166" customWidth="1"/>
    <col min="5638" max="5889" width="8.85546875" style="166"/>
    <col min="5890" max="5890" width="5" style="166" customWidth="1"/>
    <col min="5891" max="5891" width="33.7109375" style="166" customWidth="1"/>
    <col min="5892" max="5892" width="13.7109375" style="166" customWidth="1"/>
    <col min="5893" max="5893" width="42.28515625" style="166" customWidth="1"/>
    <col min="5894" max="6145" width="8.85546875" style="166"/>
    <col min="6146" max="6146" width="5" style="166" customWidth="1"/>
    <col min="6147" max="6147" width="33.7109375" style="166" customWidth="1"/>
    <col min="6148" max="6148" width="13.7109375" style="166" customWidth="1"/>
    <col min="6149" max="6149" width="42.28515625" style="166" customWidth="1"/>
    <col min="6150" max="6401" width="8.85546875" style="166"/>
    <col min="6402" max="6402" width="5" style="166" customWidth="1"/>
    <col min="6403" max="6403" width="33.7109375" style="166" customWidth="1"/>
    <col min="6404" max="6404" width="13.7109375" style="166" customWidth="1"/>
    <col min="6405" max="6405" width="42.28515625" style="166" customWidth="1"/>
    <col min="6406" max="6657" width="8.85546875" style="166"/>
    <col min="6658" max="6658" width="5" style="166" customWidth="1"/>
    <col min="6659" max="6659" width="33.7109375" style="166" customWidth="1"/>
    <col min="6660" max="6660" width="13.7109375" style="166" customWidth="1"/>
    <col min="6661" max="6661" width="42.28515625" style="166" customWidth="1"/>
    <col min="6662" max="6913" width="8.85546875" style="166"/>
    <col min="6914" max="6914" width="5" style="166" customWidth="1"/>
    <col min="6915" max="6915" width="33.7109375" style="166" customWidth="1"/>
    <col min="6916" max="6916" width="13.7109375" style="166" customWidth="1"/>
    <col min="6917" max="6917" width="42.28515625" style="166" customWidth="1"/>
    <col min="6918" max="7169" width="8.85546875" style="166"/>
    <col min="7170" max="7170" width="5" style="166" customWidth="1"/>
    <col min="7171" max="7171" width="33.7109375" style="166" customWidth="1"/>
    <col min="7172" max="7172" width="13.7109375" style="166" customWidth="1"/>
    <col min="7173" max="7173" width="42.28515625" style="166" customWidth="1"/>
    <col min="7174" max="7425" width="8.85546875" style="166"/>
    <col min="7426" max="7426" width="5" style="166" customWidth="1"/>
    <col min="7427" max="7427" width="33.7109375" style="166" customWidth="1"/>
    <col min="7428" max="7428" width="13.7109375" style="166" customWidth="1"/>
    <col min="7429" max="7429" width="42.28515625" style="166" customWidth="1"/>
    <col min="7430" max="7681" width="8.85546875" style="166"/>
    <col min="7682" max="7682" width="5" style="166" customWidth="1"/>
    <col min="7683" max="7683" width="33.7109375" style="166" customWidth="1"/>
    <col min="7684" max="7684" width="13.7109375" style="166" customWidth="1"/>
    <col min="7685" max="7685" width="42.28515625" style="166" customWidth="1"/>
    <col min="7686" max="7937" width="8.85546875" style="166"/>
    <col min="7938" max="7938" width="5" style="166" customWidth="1"/>
    <col min="7939" max="7939" width="33.7109375" style="166" customWidth="1"/>
    <col min="7940" max="7940" width="13.7109375" style="166" customWidth="1"/>
    <col min="7941" max="7941" width="42.28515625" style="166" customWidth="1"/>
    <col min="7942" max="8193" width="8.85546875" style="166"/>
    <col min="8194" max="8194" width="5" style="166" customWidth="1"/>
    <col min="8195" max="8195" width="33.7109375" style="166" customWidth="1"/>
    <col min="8196" max="8196" width="13.7109375" style="166" customWidth="1"/>
    <col min="8197" max="8197" width="42.28515625" style="166" customWidth="1"/>
    <col min="8198" max="8449" width="8.85546875" style="166"/>
    <col min="8450" max="8450" width="5" style="166" customWidth="1"/>
    <col min="8451" max="8451" width="33.7109375" style="166" customWidth="1"/>
    <col min="8452" max="8452" width="13.7109375" style="166" customWidth="1"/>
    <col min="8453" max="8453" width="42.28515625" style="166" customWidth="1"/>
    <col min="8454" max="8705" width="8.85546875" style="166"/>
    <col min="8706" max="8706" width="5" style="166" customWidth="1"/>
    <col min="8707" max="8707" width="33.7109375" style="166" customWidth="1"/>
    <col min="8708" max="8708" width="13.7109375" style="166" customWidth="1"/>
    <col min="8709" max="8709" width="42.28515625" style="166" customWidth="1"/>
    <col min="8710" max="8961" width="8.85546875" style="166"/>
    <col min="8962" max="8962" width="5" style="166" customWidth="1"/>
    <col min="8963" max="8963" width="33.7109375" style="166" customWidth="1"/>
    <col min="8964" max="8964" width="13.7109375" style="166" customWidth="1"/>
    <col min="8965" max="8965" width="42.28515625" style="166" customWidth="1"/>
    <col min="8966" max="9217" width="8.85546875" style="166"/>
    <col min="9218" max="9218" width="5" style="166" customWidth="1"/>
    <col min="9219" max="9219" width="33.7109375" style="166" customWidth="1"/>
    <col min="9220" max="9220" width="13.7109375" style="166" customWidth="1"/>
    <col min="9221" max="9221" width="42.28515625" style="166" customWidth="1"/>
    <col min="9222" max="9473" width="8.85546875" style="166"/>
    <col min="9474" max="9474" width="5" style="166" customWidth="1"/>
    <col min="9475" max="9475" width="33.7109375" style="166" customWidth="1"/>
    <col min="9476" max="9476" width="13.7109375" style="166" customWidth="1"/>
    <col min="9477" max="9477" width="42.28515625" style="166" customWidth="1"/>
    <col min="9478" max="9729" width="8.85546875" style="166"/>
    <col min="9730" max="9730" width="5" style="166" customWidth="1"/>
    <col min="9731" max="9731" width="33.7109375" style="166" customWidth="1"/>
    <col min="9732" max="9732" width="13.7109375" style="166" customWidth="1"/>
    <col min="9733" max="9733" width="42.28515625" style="166" customWidth="1"/>
    <col min="9734" max="9985" width="8.85546875" style="166"/>
    <col min="9986" max="9986" width="5" style="166" customWidth="1"/>
    <col min="9987" max="9987" width="33.7109375" style="166" customWidth="1"/>
    <col min="9988" max="9988" width="13.7109375" style="166" customWidth="1"/>
    <col min="9989" max="9989" width="42.28515625" style="166" customWidth="1"/>
    <col min="9990" max="10241" width="8.85546875" style="166"/>
    <col min="10242" max="10242" width="5" style="166" customWidth="1"/>
    <col min="10243" max="10243" width="33.7109375" style="166" customWidth="1"/>
    <col min="10244" max="10244" width="13.7109375" style="166" customWidth="1"/>
    <col min="10245" max="10245" width="42.28515625" style="166" customWidth="1"/>
    <col min="10246" max="10497" width="8.85546875" style="166"/>
    <col min="10498" max="10498" width="5" style="166" customWidth="1"/>
    <col min="10499" max="10499" width="33.7109375" style="166" customWidth="1"/>
    <col min="10500" max="10500" width="13.7109375" style="166" customWidth="1"/>
    <col min="10501" max="10501" width="42.28515625" style="166" customWidth="1"/>
    <col min="10502" max="10753" width="8.85546875" style="166"/>
    <col min="10754" max="10754" width="5" style="166" customWidth="1"/>
    <col min="10755" max="10755" width="33.7109375" style="166" customWidth="1"/>
    <col min="10756" max="10756" width="13.7109375" style="166" customWidth="1"/>
    <col min="10757" max="10757" width="42.28515625" style="166" customWidth="1"/>
    <col min="10758" max="11009" width="8.85546875" style="166"/>
    <col min="11010" max="11010" width="5" style="166" customWidth="1"/>
    <col min="11011" max="11011" width="33.7109375" style="166" customWidth="1"/>
    <col min="11012" max="11012" width="13.7109375" style="166" customWidth="1"/>
    <col min="11013" max="11013" width="42.28515625" style="166" customWidth="1"/>
    <col min="11014" max="11265" width="8.85546875" style="166"/>
    <col min="11266" max="11266" width="5" style="166" customWidth="1"/>
    <col min="11267" max="11267" width="33.7109375" style="166" customWidth="1"/>
    <col min="11268" max="11268" width="13.7109375" style="166" customWidth="1"/>
    <col min="11269" max="11269" width="42.28515625" style="166" customWidth="1"/>
    <col min="11270" max="11521" width="8.85546875" style="166"/>
    <col min="11522" max="11522" width="5" style="166" customWidth="1"/>
    <col min="11523" max="11523" width="33.7109375" style="166" customWidth="1"/>
    <col min="11524" max="11524" width="13.7109375" style="166" customWidth="1"/>
    <col min="11525" max="11525" width="42.28515625" style="166" customWidth="1"/>
    <col min="11526" max="11777" width="8.85546875" style="166"/>
    <col min="11778" max="11778" width="5" style="166" customWidth="1"/>
    <col min="11779" max="11779" width="33.7109375" style="166" customWidth="1"/>
    <col min="11780" max="11780" width="13.7109375" style="166" customWidth="1"/>
    <col min="11781" max="11781" width="42.28515625" style="166" customWidth="1"/>
    <col min="11782" max="12033" width="8.85546875" style="166"/>
    <col min="12034" max="12034" width="5" style="166" customWidth="1"/>
    <col min="12035" max="12035" width="33.7109375" style="166" customWidth="1"/>
    <col min="12036" max="12036" width="13.7109375" style="166" customWidth="1"/>
    <col min="12037" max="12037" width="42.28515625" style="166" customWidth="1"/>
    <col min="12038" max="12289" width="8.85546875" style="166"/>
    <col min="12290" max="12290" width="5" style="166" customWidth="1"/>
    <col min="12291" max="12291" width="33.7109375" style="166" customWidth="1"/>
    <col min="12292" max="12292" width="13.7109375" style="166" customWidth="1"/>
    <col min="12293" max="12293" width="42.28515625" style="166" customWidth="1"/>
    <col min="12294" max="12545" width="8.85546875" style="166"/>
    <col min="12546" max="12546" width="5" style="166" customWidth="1"/>
    <col min="12547" max="12547" width="33.7109375" style="166" customWidth="1"/>
    <col min="12548" max="12548" width="13.7109375" style="166" customWidth="1"/>
    <col min="12549" max="12549" width="42.28515625" style="166" customWidth="1"/>
    <col min="12550" max="12801" width="8.85546875" style="166"/>
    <col min="12802" max="12802" width="5" style="166" customWidth="1"/>
    <col min="12803" max="12803" width="33.7109375" style="166" customWidth="1"/>
    <col min="12804" max="12804" width="13.7109375" style="166" customWidth="1"/>
    <col min="12805" max="12805" width="42.28515625" style="166" customWidth="1"/>
    <col min="12806" max="13057" width="8.85546875" style="166"/>
    <col min="13058" max="13058" width="5" style="166" customWidth="1"/>
    <col min="13059" max="13059" width="33.7109375" style="166" customWidth="1"/>
    <col min="13060" max="13060" width="13.7109375" style="166" customWidth="1"/>
    <col min="13061" max="13061" width="42.28515625" style="166" customWidth="1"/>
    <col min="13062" max="13313" width="8.85546875" style="166"/>
    <col min="13314" max="13314" width="5" style="166" customWidth="1"/>
    <col min="13315" max="13315" width="33.7109375" style="166" customWidth="1"/>
    <col min="13316" max="13316" width="13.7109375" style="166" customWidth="1"/>
    <col min="13317" max="13317" width="42.28515625" style="166" customWidth="1"/>
    <col min="13318" max="13569" width="8.85546875" style="166"/>
    <col min="13570" max="13570" width="5" style="166" customWidth="1"/>
    <col min="13571" max="13571" width="33.7109375" style="166" customWidth="1"/>
    <col min="13572" max="13572" width="13.7109375" style="166" customWidth="1"/>
    <col min="13573" max="13573" width="42.28515625" style="166" customWidth="1"/>
    <col min="13574" max="13825" width="8.85546875" style="166"/>
    <col min="13826" max="13826" width="5" style="166" customWidth="1"/>
    <col min="13827" max="13827" width="33.7109375" style="166" customWidth="1"/>
    <col min="13828" max="13828" width="13.7109375" style="166" customWidth="1"/>
    <col min="13829" max="13829" width="42.28515625" style="166" customWidth="1"/>
    <col min="13830" max="14081" width="8.85546875" style="166"/>
    <col min="14082" max="14082" width="5" style="166" customWidth="1"/>
    <col min="14083" max="14083" width="33.7109375" style="166" customWidth="1"/>
    <col min="14084" max="14084" width="13.7109375" style="166" customWidth="1"/>
    <col min="14085" max="14085" width="42.28515625" style="166" customWidth="1"/>
    <col min="14086" max="14337" width="8.85546875" style="166"/>
    <col min="14338" max="14338" width="5" style="166" customWidth="1"/>
    <col min="14339" max="14339" width="33.7109375" style="166" customWidth="1"/>
    <col min="14340" max="14340" width="13.7109375" style="166" customWidth="1"/>
    <col min="14341" max="14341" width="42.28515625" style="166" customWidth="1"/>
    <col min="14342" max="14593" width="8.85546875" style="166"/>
    <col min="14594" max="14594" width="5" style="166" customWidth="1"/>
    <col min="14595" max="14595" width="33.7109375" style="166" customWidth="1"/>
    <col min="14596" max="14596" width="13.7109375" style="166" customWidth="1"/>
    <col min="14597" max="14597" width="42.28515625" style="166" customWidth="1"/>
    <col min="14598" max="14849" width="8.85546875" style="166"/>
    <col min="14850" max="14850" width="5" style="166" customWidth="1"/>
    <col min="14851" max="14851" width="33.7109375" style="166" customWidth="1"/>
    <col min="14852" max="14852" width="13.7109375" style="166" customWidth="1"/>
    <col min="14853" max="14853" width="42.28515625" style="166" customWidth="1"/>
    <col min="14854" max="15105" width="8.85546875" style="166"/>
    <col min="15106" max="15106" width="5" style="166" customWidth="1"/>
    <col min="15107" max="15107" width="33.7109375" style="166" customWidth="1"/>
    <col min="15108" max="15108" width="13.7109375" style="166" customWidth="1"/>
    <col min="15109" max="15109" width="42.28515625" style="166" customWidth="1"/>
    <col min="15110" max="15361" width="8.85546875" style="166"/>
    <col min="15362" max="15362" width="5" style="166" customWidth="1"/>
    <col min="15363" max="15363" width="33.7109375" style="166" customWidth="1"/>
    <col min="15364" max="15364" width="13.7109375" style="166" customWidth="1"/>
    <col min="15365" max="15365" width="42.28515625" style="166" customWidth="1"/>
    <col min="15366" max="15617" width="8.85546875" style="166"/>
    <col min="15618" max="15618" width="5" style="166" customWidth="1"/>
    <col min="15619" max="15619" width="33.7109375" style="166" customWidth="1"/>
    <col min="15620" max="15620" width="13.7109375" style="166" customWidth="1"/>
    <col min="15621" max="15621" width="42.28515625" style="166" customWidth="1"/>
    <col min="15622" max="15873" width="8.85546875" style="166"/>
    <col min="15874" max="15874" width="5" style="166" customWidth="1"/>
    <col min="15875" max="15875" width="33.7109375" style="166" customWidth="1"/>
    <col min="15876" max="15876" width="13.7109375" style="166" customWidth="1"/>
    <col min="15877" max="15877" width="42.28515625" style="166" customWidth="1"/>
    <col min="15878" max="16129" width="8.85546875" style="166"/>
    <col min="16130" max="16130" width="5" style="166" customWidth="1"/>
    <col min="16131" max="16131" width="33.7109375" style="166" customWidth="1"/>
    <col min="16132" max="16132" width="13.7109375" style="166" customWidth="1"/>
    <col min="16133" max="16133" width="42.28515625" style="166" customWidth="1"/>
    <col min="16134" max="16384" width="8.85546875" style="166"/>
  </cols>
  <sheetData>
    <row r="1" spans="2:5" ht="26.25" x14ac:dyDescent="0.4">
      <c r="C1" s="165" t="s">
        <v>233</v>
      </c>
    </row>
    <row r="2" spans="2:5" ht="26.25" x14ac:dyDescent="0.4">
      <c r="C2" s="165" t="s">
        <v>234</v>
      </c>
    </row>
    <row r="3" spans="2:5" ht="15.75" x14ac:dyDescent="0.25">
      <c r="C3" s="167" t="s">
        <v>235</v>
      </c>
    </row>
    <row r="4" spans="2:5" ht="15.75" x14ac:dyDescent="0.25">
      <c r="C4" s="167" t="s">
        <v>236</v>
      </c>
    </row>
    <row r="5" spans="2:5" ht="7.9" customHeight="1" thickBot="1" x14ac:dyDescent="0.25"/>
    <row r="6" spans="2:5" ht="29.25" customHeight="1" thickTop="1" thickBot="1" x14ac:dyDescent="0.25">
      <c r="B6" s="168"/>
      <c r="C6" s="544" t="s">
        <v>237</v>
      </c>
      <c r="D6" s="545" t="s">
        <v>112</v>
      </c>
      <c r="E6" s="546" t="s">
        <v>238</v>
      </c>
    </row>
    <row r="7" spans="2:5" ht="35.25" customHeight="1" thickTop="1" thickBot="1" x14ac:dyDescent="0.25">
      <c r="B7" s="168"/>
      <c r="C7" s="547" t="s">
        <v>239</v>
      </c>
      <c r="D7" s="169"/>
      <c r="E7" s="170"/>
    </row>
    <row r="8" spans="2:5" ht="36.75" customHeight="1" thickTop="1" x14ac:dyDescent="0.2">
      <c r="B8" s="171">
        <v>1</v>
      </c>
      <c r="C8" s="537" t="s">
        <v>240</v>
      </c>
      <c r="D8" s="556" t="s">
        <v>241</v>
      </c>
      <c r="E8" s="522" t="s">
        <v>242</v>
      </c>
    </row>
    <row r="9" spans="2:5" ht="36.75" customHeight="1" x14ac:dyDescent="0.2">
      <c r="B9" s="172"/>
      <c r="C9" s="533"/>
      <c r="D9" s="173"/>
      <c r="E9" s="523" t="s">
        <v>243</v>
      </c>
    </row>
    <row r="10" spans="2:5" ht="33.75" customHeight="1" x14ac:dyDescent="0.2">
      <c r="B10" s="174"/>
      <c r="C10" s="538" t="s">
        <v>244</v>
      </c>
      <c r="D10" s="557" t="s">
        <v>245</v>
      </c>
      <c r="E10" s="524" t="s">
        <v>246</v>
      </c>
    </row>
    <row r="11" spans="2:5" ht="17.45" customHeight="1" x14ac:dyDescent="0.2">
      <c r="B11" s="174"/>
      <c r="C11" s="538" t="s">
        <v>244</v>
      </c>
      <c r="D11" s="557" t="s">
        <v>247</v>
      </c>
      <c r="E11" s="524" t="s">
        <v>248</v>
      </c>
    </row>
    <row r="12" spans="2:5" ht="48" customHeight="1" x14ac:dyDescent="0.2">
      <c r="B12" s="175">
        <v>2</v>
      </c>
      <c r="C12" s="539" t="s">
        <v>249</v>
      </c>
      <c r="D12" s="558">
        <v>4971</v>
      </c>
      <c r="E12" s="525" t="s">
        <v>250</v>
      </c>
    </row>
    <row r="13" spans="2:5" ht="20.25" customHeight="1" x14ac:dyDescent="0.2">
      <c r="B13" s="172"/>
      <c r="C13" s="540"/>
      <c r="D13" s="559"/>
      <c r="E13" s="523" t="s">
        <v>476</v>
      </c>
    </row>
    <row r="14" spans="2:5" ht="19.5" customHeight="1" x14ac:dyDescent="0.2">
      <c r="B14" s="176">
        <v>3</v>
      </c>
      <c r="C14" s="541" t="s">
        <v>251</v>
      </c>
      <c r="D14" s="557">
        <v>4972</v>
      </c>
      <c r="E14" s="524" t="s">
        <v>252</v>
      </c>
    </row>
    <row r="15" spans="2:5" ht="22.9" customHeight="1" thickBot="1" x14ac:dyDescent="0.25">
      <c r="B15" s="177"/>
      <c r="C15" s="542" t="s">
        <v>253</v>
      </c>
      <c r="D15" s="560" t="s">
        <v>254</v>
      </c>
      <c r="E15" s="526" t="s">
        <v>255</v>
      </c>
    </row>
    <row r="16" spans="2:5" ht="32.25" customHeight="1" thickTop="1" thickBot="1" x14ac:dyDescent="0.25">
      <c r="B16" s="168"/>
      <c r="C16" s="547" t="s">
        <v>256</v>
      </c>
      <c r="D16" s="561"/>
      <c r="E16" s="527"/>
    </row>
    <row r="17" spans="2:5" ht="57" customHeight="1" thickTop="1" x14ac:dyDescent="0.2">
      <c r="B17" s="171">
        <v>4</v>
      </c>
      <c r="C17" s="531" t="s">
        <v>257</v>
      </c>
      <c r="D17" s="556" t="s">
        <v>258</v>
      </c>
      <c r="E17" s="522" t="s">
        <v>259</v>
      </c>
    </row>
    <row r="18" spans="2:5" ht="20.45" customHeight="1" x14ac:dyDescent="0.2">
      <c r="B18" s="175">
        <v>5</v>
      </c>
      <c r="C18" s="532" t="s">
        <v>261</v>
      </c>
      <c r="D18" s="558" t="s">
        <v>262</v>
      </c>
      <c r="E18" s="525" t="s">
        <v>263</v>
      </c>
    </row>
    <row r="19" spans="2:5" ht="18.75" customHeight="1" x14ac:dyDescent="0.2">
      <c r="B19" s="172"/>
      <c r="C19" s="533"/>
      <c r="D19" s="559" t="s">
        <v>99</v>
      </c>
      <c r="E19" s="523" t="s">
        <v>264</v>
      </c>
    </row>
    <row r="20" spans="2:5" ht="51" customHeight="1" x14ac:dyDescent="0.2">
      <c r="B20" s="175">
        <v>6</v>
      </c>
      <c r="C20" s="532" t="s">
        <v>265</v>
      </c>
      <c r="D20" s="558" t="s">
        <v>266</v>
      </c>
      <c r="E20" s="525" t="s">
        <v>267</v>
      </c>
    </row>
    <row r="21" spans="2:5" ht="18.75" customHeight="1" x14ac:dyDescent="0.2">
      <c r="B21" s="178"/>
      <c r="C21" s="543"/>
      <c r="D21" s="562" t="s">
        <v>260</v>
      </c>
      <c r="E21" s="528" t="s">
        <v>479</v>
      </c>
    </row>
    <row r="22" spans="2:5" ht="23.25" customHeight="1" x14ac:dyDescent="0.2">
      <c r="B22" s="176">
        <v>7</v>
      </c>
      <c r="C22" s="534" t="s">
        <v>268</v>
      </c>
      <c r="D22" s="557" t="s">
        <v>269</v>
      </c>
      <c r="E22" s="524" t="s">
        <v>270</v>
      </c>
    </row>
    <row r="23" spans="2:5" ht="55.5" customHeight="1" x14ac:dyDescent="0.2">
      <c r="B23" s="175">
        <v>8</v>
      </c>
      <c r="C23" s="535" t="s">
        <v>271</v>
      </c>
      <c r="D23" s="558" t="s">
        <v>272</v>
      </c>
      <c r="E23" s="525" t="s">
        <v>273</v>
      </c>
    </row>
    <row r="24" spans="2:5" s="517" customFormat="1" ht="21" customHeight="1" x14ac:dyDescent="0.2">
      <c r="B24" s="178"/>
      <c r="C24" s="536" t="s">
        <v>274</v>
      </c>
      <c r="D24" s="562" t="s">
        <v>275</v>
      </c>
      <c r="E24" s="529" t="s">
        <v>478</v>
      </c>
    </row>
    <row r="25" spans="2:5" ht="14.25" customHeight="1" x14ac:dyDescent="0.2">
      <c r="B25" s="178"/>
      <c r="C25" s="536" t="s">
        <v>477</v>
      </c>
      <c r="D25" s="562"/>
      <c r="E25" s="530" t="s">
        <v>480</v>
      </c>
    </row>
    <row r="26" spans="2:5" ht="7.9" customHeight="1" thickBot="1" x14ac:dyDescent="0.25">
      <c r="B26" s="518"/>
      <c r="C26" s="519"/>
      <c r="D26" s="520"/>
      <c r="E26" s="521"/>
    </row>
    <row r="27" spans="2:5" s="517" customFormat="1" ht="24" customHeight="1" thickTop="1" thickBot="1" x14ac:dyDescent="0.25">
      <c r="B27" s="554"/>
      <c r="C27" s="552"/>
      <c r="D27" s="553"/>
      <c r="E27" s="555"/>
    </row>
    <row r="28" spans="2:5" ht="18.75" thickTop="1" x14ac:dyDescent="0.25">
      <c r="B28" s="179" t="s">
        <v>276</v>
      </c>
      <c r="C28" s="180"/>
      <c r="D28" s="181"/>
      <c r="E28" s="182"/>
    </row>
    <row r="29" spans="2:5" ht="36" x14ac:dyDescent="0.2">
      <c r="B29" s="183">
        <v>1</v>
      </c>
      <c r="C29" s="184" t="s">
        <v>277</v>
      </c>
      <c r="D29" s="563" t="s">
        <v>278</v>
      </c>
      <c r="E29" s="185" t="s">
        <v>279</v>
      </c>
    </row>
    <row r="30" spans="2:5" ht="37.15" customHeight="1" thickBot="1" x14ac:dyDescent="0.25">
      <c r="B30" s="186">
        <v>2</v>
      </c>
      <c r="C30" s="187" t="s">
        <v>280</v>
      </c>
      <c r="D30" s="564" t="s">
        <v>281</v>
      </c>
      <c r="E30" s="188" t="s">
        <v>282</v>
      </c>
    </row>
    <row r="31" spans="2:5" ht="15.75" thickTop="1" x14ac:dyDescent="0.2"/>
  </sheetData>
  <pageMargins left="0.9" right="0.5" top="0.6" bottom="0.75" header="0.4" footer="0.5"/>
  <pageSetup scale="95" orientation="portrait" r:id="rId1"/>
  <headerFooter alignWithMargins="0">
    <oddFooter>&amp;L&amp;"Arial,Bold"&amp;9&amp;F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showGridLines="0" topLeftCell="A43" zoomScale="150" zoomScaleNormal="150" workbookViewId="0">
      <selection activeCell="C45" sqref="C45"/>
    </sheetView>
  </sheetViews>
  <sheetFormatPr defaultColWidth="9.140625" defaultRowHeight="15" x14ac:dyDescent="0.25"/>
  <cols>
    <col min="1" max="1" width="3.28515625" style="197" customWidth="1"/>
    <col min="2" max="2" width="1.85546875" style="189" customWidth="1"/>
    <col min="3" max="3" width="14" style="196" customWidth="1"/>
    <col min="4" max="4" width="8.85546875" style="196" customWidth="1"/>
    <col min="5" max="5" width="7.85546875" style="196" customWidth="1"/>
    <col min="6" max="6" width="11.42578125" style="196" customWidth="1"/>
    <col min="7" max="7" width="10.7109375" style="196" customWidth="1"/>
    <col min="8" max="8" width="10.42578125" style="196" customWidth="1"/>
    <col min="9" max="9" width="10.28515625" style="196" customWidth="1"/>
    <col min="10" max="10" width="2.28515625" style="194" customWidth="1"/>
    <col min="11" max="11" width="18.7109375" style="191" customWidth="1"/>
    <col min="12" max="256" width="9.140625" style="190"/>
    <col min="257" max="257" width="3.28515625" style="190" customWidth="1"/>
    <col min="258" max="258" width="3.7109375" style="190" customWidth="1"/>
    <col min="259" max="259" width="14" style="190" customWidth="1"/>
    <col min="260" max="260" width="8.85546875" style="190" customWidth="1"/>
    <col min="261" max="261" width="7.85546875" style="190" customWidth="1"/>
    <col min="262" max="262" width="11.42578125" style="190" customWidth="1"/>
    <col min="263" max="263" width="10.7109375" style="190" customWidth="1"/>
    <col min="264" max="264" width="10.42578125" style="190" customWidth="1"/>
    <col min="265" max="265" width="10.28515625" style="190" customWidth="1"/>
    <col min="266" max="266" width="2.28515625" style="190" customWidth="1"/>
    <col min="267" max="267" width="18.7109375" style="190" customWidth="1"/>
    <col min="268" max="512" width="9.140625" style="190"/>
    <col min="513" max="513" width="3.28515625" style="190" customWidth="1"/>
    <col min="514" max="514" width="3.7109375" style="190" customWidth="1"/>
    <col min="515" max="515" width="14" style="190" customWidth="1"/>
    <col min="516" max="516" width="8.85546875" style="190" customWidth="1"/>
    <col min="517" max="517" width="7.85546875" style="190" customWidth="1"/>
    <col min="518" max="518" width="11.42578125" style="190" customWidth="1"/>
    <col min="519" max="519" width="10.7109375" style="190" customWidth="1"/>
    <col min="520" max="520" width="10.42578125" style="190" customWidth="1"/>
    <col min="521" max="521" width="10.28515625" style="190" customWidth="1"/>
    <col min="522" max="522" width="2.28515625" style="190" customWidth="1"/>
    <col min="523" max="523" width="18.7109375" style="190" customWidth="1"/>
    <col min="524" max="768" width="9.140625" style="190"/>
    <col min="769" max="769" width="3.28515625" style="190" customWidth="1"/>
    <col min="770" max="770" width="3.7109375" style="190" customWidth="1"/>
    <col min="771" max="771" width="14" style="190" customWidth="1"/>
    <col min="772" max="772" width="8.85546875" style="190" customWidth="1"/>
    <col min="773" max="773" width="7.85546875" style="190" customWidth="1"/>
    <col min="774" max="774" width="11.42578125" style="190" customWidth="1"/>
    <col min="775" max="775" width="10.7109375" style="190" customWidth="1"/>
    <col min="776" max="776" width="10.42578125" style="190" customWidth="1"/>
    <col min="777" max="777" width="10.28515625" style="190" customWidth="1"/>
    <col min="778" max="778" width="2.28515625" style="190" customWidth="1"/>
    <col min="779" max="779" width="18.7109375" style="190" customWidth="1"/>
    <col min="780" max="1024" width="9.140625" style="190"/>
    <col min="1025" max="1025" width="3.28515625" style="190" customWidth="1"/>
    <col min="1026" max="1026" width="3.7109375" style="190" customWidth="1"/>
    <col min="1027" max="1027" width="14" style="190" customWidth="1"/>
    <col min="1028" max="1028" width="8.85546875" style="190" customWidth="1"/>
    <col min="1029" max="1029" width="7.85546875" style="190" customWidth="1"/>
    <col min="1030" max="1030" width="11.42578125" style="190" customWidth="1"/>
    <col min="1031" max="1031" width="10.7109375" style="190" customWidth="1"/>
    <col min="1032" max="1032" width="10.42578125" style="190" customWidth="1"/>
    <col min="1033" max="1033" width="10.28515625" style="190" customWidth="1"/>
    <col min="1034" max="1034" width="2.28515625" style="190" customWidth="1"/>
    <col min="1035" max="1035" width="18.7109375" style="190" customWidth="1"/>
    <col min="1036" max="1280" width="9.140625" style="190"/>
    <col min="1281" max="1281" width="3.28515625" style="190" customWidth="1"/>
    <col min="1282" max="1282" width="3.7109375" style="190" customWidth="1"/>
    <col min="1283" max="1283" width="14" style="190" customWidth="1"/>
    <col min="1284" max="1284" width="8.85546875" style="190" customWidth="1"/>
    <col min="1285" max="1285" width="7.85546875" style="190" customWidth="1"/>
    <col min="1286" max="1286" width="11.42578125" style="190" customWidth="1"/>
    <col min="1287" max="1287" width="10.7109375" style="190" customWidth="1"/>
    <col min="1288" max="1288" width="10.42578125" style="190" customWidth="1"/>
    <col min="1289" max="1289" width="10.28515625" style="190" customWidth="1"/>
    <col min="1290" max="1290" width="2.28515625" style="190" customWidth="1"/>
    <col min="1291" max="1291" width="18.7109375" style="190" customWidth="1"/>
    <col min="1292" max="1536" width="9.140625" style="190"/>
    <col min="1537" max="1537" width="3.28515625" style="190" customWidth="1"/>
    <col min="1538" max="1538" width="3.7109375" style="190" customWidth="1"/>
    <col min="1539" max="1539" width="14" style="190" customWidth="1"/>
    <col min="1540" max="1540" width="8.85546875" style="190" customWidth="1"/>
    <col min="1541" max="1541" width="7.85546875" style="190" customWidth="1"/>
    <col min="1542" max="1542" width="11.42578125" style="190" customWidth="1"/>
    <col min="1543" max="1543" width="10.7109375" style="190" customWidth="1"/>
    <col min="1544" max="1544" width="10.42578125" style="190" customWidth="1"/>
    <col min="1545" max="1545" width="10.28515625" style="190" customWidth="1"/>
    <col min="1546" max="1546" width="2.28515625" style="190" customWidth="1"/>
    <col min="1547" max="1547" width="18.7109375" style="190" customWidth="1"/>
    <col min="1548" max="1792" width="9.140625" style="190"/>
    <col min="1793" max="1793" width="3.28515625" style="190" customWidth="1"/>
    <col min="1794" max="1794" width="3.7109375" style="190" customWidth="1"/>
    <col min="1795" max="1795" width="14" style="190" customWidth="1"/>
    <col min="1796" max="1796" width="8.85546875" style="190" customWidth="1"/>
    <col min="1797" max="1797" width="7.85546875" style="190" customWidth="1"/>
    <col min="1798" max="1798" width="11.42578125" style="190" customWidth="1"/>
    <col min="1799" max="1799" width="10.7109375" style="190" customWidth="1"/>
    <col min="1800" max="1800" width="10.42578125" style="190" customWidth="1"/>
    <col min="1801" max="1801" width="10.28515625" style="190" customWidth="1"/>
    <col min="1802" max="1802" width="2.28515625" style="190" customWidth="1"/>
    <col min="1803" max="1803" width="18.7109375" style="190" customWidth="1"/>
    <col min="1804" max="2048" width="9.140625" style="190"/>
    <col min="2049" max="2049" width="3.28515625" style="190" customWidth="1"/>
    <col min="2050" max="2050" width="3.7109375" style="190" customWidth="1"/>
    <col min="2051" max="2051" width="14" style="190" customWidth="1"/>
    <col min="2052" max="2052" width="8.85546875" style="190" customWidth="1"/>
    <col min="2053" max="2053" width="7.85546875" style="190" customWidth="1"/>
    <col min="2054" max="2054" width="11.42578125" style="190" customWidth="1"/>
    <col min="2055" max="2055" width="10.7109375" style="190" customWidth="1"/>
    <col min="2056" max="2056" width="10.42578125" style="190" customWidth="1"/>
    <col min="2057" max="2057" width="10.28515625" style="190" customWidth="1"/>
    <col min="2058" max="2058" width="2.28515625" style="190" customWidth="1"/>
    <col min="2059" max="2059" width="18.7109375" style="190" customWidth="1"/>
    <col min="2060" max="2304" width="9.140625" style="190"/>
    <col min="2305" max="2305" width="3.28515625" style="190" customWidth="1"/>
    <col min="2306" max="2306" width="3.7109375" style="190" customWidth="1"/>
    <col min="2307" max="2307" width="14" style="190" customWidth="1"/>
    <col min="2308" max="2308" width="8.85546875" style="190" customWidth="1"/>
    <col min="2309" max="2309" width="7.85546875" style="190" customWidth="1"/>
    <col min="2310" max="2310" width="11.42578125" style="190" customWidth="1"/>
    <col min="2311" max="2311" width="10.7109375" style="190" customWidth="1"/>
    <col min="2312" max="2312" width="10.42578125" style="190" customWidth="1"/>
    <col min="2313" max="2313" width="10.28515625" style="190" customWidth="1"/>
    <col min="2314" max="2314" width="2.28515625" style="190" customWidth="1"/>
    <col min="2315" max="2315" width="18.7109375" style="190" customWidth="1"/>
    <col min="2316" max="2560" width="9.140625" style="190"/>
    <col min="2561" max="2561" width="3.28515625" style="190" customWidth="1"/>
    <col min="2562" max="2562" width="3.7109375" style="190" customWidth="1"/>
    <col min="2563" max="2563" width="14" style="190" customWidth="1"/>
    <col min="2564" max="2564" width="8.85546875" style="190" customWidth="1"/>
    <col min="2565" max="2565" width="7.85546875" style="190" customWidth="1"/>
    <col min="2566" max="2566" width="11.42578125" style="190" customWidth="1"/>
    <col min="2567" max="2567" width="10.7109375" style="190" customWidth="1"/>
    <col min="2568" max="2568" width="10.42578125" style="190" customWidth="1"/>
    <col min="2569" max="2569" width="10.28515625" style="190" customWidth="1"/>
    <col min="2570" max="2570" width="2.28515625" style="190" customWidth="1"/>
    <col min="2571" max="2571" width="18.7109375" style="190" customWidth="1"/>
    <col min="2572" max="2816" width="9.140625" style="190"/>
    <col min="2817" max="2817" width="3.28515625" style="190" customWidth="1"/>
    <col min="2818" max="2818" width="3.7109375" style="190" customWidth="1"/>
    <col min="2819" max="2819" width="14" style="190" customWidth="1"/>
    <col min="2820" max="2820" width="8.85546875" style="190" customWidth="1"/>
    <col min="2821" max="2821" width="7.85546875" style="190" customWidth="1"/>
    <col min="2822" max="2822" width="11.42578125" style="190" customWidth="1"/>
    <col min="2823" max="2823" width="10.7109375" style="190" customWidth="1"/>
    <col min="2824" max="2824" width="10.42578125" style="190" customWidth="1"/>
    <col min="2825" max="2825" width="10.28515625" style="190" customWidth="1"/>
    <col min="2826" max="2826" width="2.28515625" style="190" customWidth="1"/>
    <col min="2827" max="2827" width="18.7109375" style="190" customWidth="1"/>
    <col min="2828" max="3072" width="9.140625" style="190"/>
    <col min="3073" max="3073" width="3.28515625" style="190" customWidth="1"/>
    <col min="3074" max="3074" width="3.7109375" style="190" customWidth="1"/>
    <col min="3075" max="3075" width="14" style="190" customWidth="1"/>
    <col min="3076" max="3076" width="8.85546875" style="190" customWidth="1"/>
    <col min="3077" max="3077" width="7.85546875" style="190" customWidth="1"/>
    <col min="3078" max="3078" width="11.42578125" style="190" customWidth="1"/>
    <col min="3079" max="3079" width="10.7109375" style="190" customWidth="1"/>
    <col min="3080" max="3080" width="10.42578125" style="190" customWidth="1"/>
    <col min="3081" max="3081" width="10.28515625" style="190" customWidth="1"/>
    <col min="3082" max="3082" width="2.28515625" style="190" customWidth="1"/>
    <col min="3083" max="3083" width="18.7109375" style="190" customWidth="1"/>
    <col min="3084" max="3328" width="9.140625" style="190"/>
    <col min="3329" max="3329" width="3.28515625" style="190" customWidth="1"/>
    <col min="3330" max="3330" width="3.7109375" style="190" customWidth="1"/>
    <col min="3331" max="3331" width="14" style="190" customWidth="1"/>
    <col min="3332" max="3332" width="8.85546875" style="190" customWidth="1"/>
    <col min="3333" max="3333" width="7.85546875" style="190" customWidth="1"/>
    <col min="3334" max="3334" width="11.42578125" style="190" customWidth="1"/>
    <col min="3335" max="3335" width="10.7109375" style="190" customWidth="1"/>
    <col min="3336" max="3336" width="10.42578125" style="190" customWidth="1"/>
    <col min="3337" max="3337" width="10.28515625" style="190" customWidth="1"/>
    <col min="3338" max="3338" width="2.28515625" style="190" customWidth="1"/>
    <col min="3339" max="3339" width="18.7109375" style="190" customWidth="1"/>
    <col min="3340" max="3584" width="9.140625" style="190"/>
    <col min="3585" max="3585" width="3.28515625" style="190" customWidth="1"/>
    <col min="3586" max="3586" width="3.7109375" style="190" customWidth="1"/>
    <col min="3587" max="3587" width="14" style="190" customWidth="1"/>
    <col min="3588" max="3588" width="8.85546875" style="190" customWidth="1"/>
    <col min="3589" max="3589" width="7.85546875" style="190" customWidth="1"/>
    <col min="3590" max="3590" width="11.42578125" style="190" customWidth="1"/>
    <col min="3591" max="3591" width="10.7109375" style="190" customWidth="1"/>
    <col min="3592" max="3592" width="10.42578125" style="190" customWidth="1"/>
    <col min="3593" max="3593" width="10.28515625" style="190" customWidth="1"/>
    <col min="3594" max="3594" width="2.28515625" style="190" customWidth="1"/>
    <col min="3595" max="3595" width="18.7109375" style="190" customWidth="1"/>
    <col min="3596" max="3840" width="9.140625" style="190"/>
    <col min="3841" max="3841" width="3.28515625" style="190" customWidth="1"/>
    <col min="3842" max="3842" width="3.7109375" style="190" customWidth="1"/>
    <col min="3843" max="3843" width="14" style="190" customWidth="1"/>
    <col min="3844" max="3844" width="8.85546875" style="190" customWidth="1"/>
    <col min="3845" max="3845" width="7.85546875" style="190" customWidth="1"/>
    <col min="3846" max="3846" width="11.42578125" style="190" customWidth="1"/>
    <col min="3847" max="3847" width="10.7109375" style="190" customWidth="1"/>
    <col min="3848" max="3848" width="10.42578125" style="190" customWidth="1"/>
    <col min="3849" max="3849" width="10.28515625" style="190" customWidth="1"/>
    <col min="3850" max="3850" width="2.28515625" style="190" customWidth="1"/>
    <col min="3851" max="3851" width="18.7109375" style="190" customWidth="1"/>
    <col min="3852" max="4096" width="9.140625" style="190"/>
    <col min="4097" max="4097" width="3.28515625" style="190" customWidth="1"/>
    <col min="4098" max="4098" width="3.7109375" style="190" customWidth="1"/>
    <col min="4099" max="4099" width="14" style="190" customWidth="1"/>
    <col min="4100" max="4100" width="8.85546875" style="190" customWidth="1"/>
    <col min="4101" max="4101" width="7.85546875" style="190" customWidth="1"/>
    <col min="4102" max="4102" width="11.42578125" style="190" customWidth="1"/>
    <col min="4103" max="4103" width="10.7109375" style="190" customWidth="1"/>
    <col min="4104" max="4104" width="10.42578125" style="190" customWidth="1"/>
    <col min="4105" max="4105" width="10.28515625" style="190" customWidth="1"/>
    <col min="4106" max="4106" width="2.28515625" style="190" customWidth="1"/>
    <col min="4107" max="4107" width="18.7109375" style="190" customWidth="1"/>
    <col min="4108" max="4352" width="9.140625" style="190"/>
    <col min="4353" max="4353" width="3.28515625" style="190" customWidth="1"/>
    <col min="4354" max="4354" width="3.7109375" style="190" customWidth="1"/>
    <col min="4355" max="4355" width="14" style="190" customWidth="1"/>
    <col min="4356" max="4356" width="8.85546875" style="190" customWidth="1"/>
    <col min="4357" max="4357" width="7.85546875" style="190" customWidth="1"/>
    <col min="4358" max="4358" width="11.42578125" style="190" customWidth="1"/>
    <col min="4359" max="4359" width="10.7109375" style="190" customWidth="1"/>
    <col min="4360" max="4360" width="10.42578125" style="190" customWidth="1"/>
    <col min="4361" max="4361" width="10.28515625" style="190" customWidth="1"/>
    <col min="4362" max="4362" width="2.28515625" style="190" customWidth="1"/>
    <col min="4363" max="4363" width="18.7109375" style="190" customWidth="1"/>
    <col min="4364" max="4608" width="9.140625" style="190"/>
    <col min="4609" max="4609" width="3.28515625" style="190" customWidth="1"/>
    <col min="4610" max="4610" width="3.7109375" style="190" customWidth="1"/>
    <col min="4611" max="4611" width="14" style="190" customWidth="1"/>
    <col min="4612" max="4612" width="8.85546875" style="190" customWidth="1"/>
    <col min="4613" max="4613" width="7.85546875" style="190" customWidth="1"/>
    <col min="4614" max="4614" width="11.42578125" style="190" customWidth="1"/>
    <col min="4615" max="4615" width="10.7109375" style="190" customWidth="1"/>
    <col min="4616" max="4616" width="10.42578125" style="190" customWidth="1"/>
    <col min="4617" max="4617" width="10.28515625" style="190" customWidth="1"/>
    <col min="4618" max="4618" width="2.28515625" style="190" customWidth="1"/>
    <col min="4619" max="4619" width="18.7109375" style="190" customWidth="1"/>
    <col min="4620" max="4864" width="9.140625" style="190"/>
    <col min="4865" max="4865" width="3.28515625" style="190" customWidth="1"/>
    <col min="4866" max="4866" width="3.7109375" style="190" customWidth="1"/>
    <col min="4867" max="4867" width="14" style="190" customWidth="1"/>
    <col min="4868" max="4868" width="8.85546875" style="190" customWidth="1"/>
    <col min="4869" max="4869" width="7.85546875" style="190" customWidth="1"/>
    <col min="4870" max="4870" width="11.42578125" style="190" customWidth="1"/>
    <col min="4871" max="4871" width="10.7109375" style="190" customWidth="1"/>
    <col min="4872" max="4872" width="10.42578125" style="190" customWidth="1"/>
    <col min="4873" max="4873" width="10.28515625" style="190" customWidth="1"/>
    <col min="4874" max="4874" width="2.28515625" style="190" customWidth="1"/>
    <col min="4875" max="4875" width="18.7109375" style="190" customWidth="1"/>
    <col min="4876" max="5120" width="9.140625" style="190"/>
    <col min="5121" max="5121" width="3.28515625" style="190" customWidth="1"/>
    <col min="5122" max="5122" width="3.7109375" style="190" customWidth="1"/>
    <col min="5123" max="5123" width="14" style="190" customWidth="1"/>
    <col min="5124" max="5124" width="8.85546875" style="190" customWidth="1"/>
    <col min="5125" max="5125" width="7.85546875" style="190" customWidth="1"/>
    <col min="5126" max="5126" width="11.42578125" style="190" customWidth="1"/>
    <col min="5127" max="5127" width="10.7109375" style="190" customWidth="1"/>
    <col min="5128" max="5128" width="10.42578125" style="190" customWidth="1"/>
    <col min="5129" max="5129" width="10.28515625" style="190" customWidth="1"/>
    <col min="5130" max="5130" width="2.28515625" style="190" customWidth="1"/>
    <col min="5131" max="5131" width="18.7109375" style="190" customWidth="1"/>
    <col min="5132" max="5376" width="9.140625" style="190"/>
    <col min="5377" max="5377" width="3.28515625" style="190" customWidth="1"/>
    <col min="5378" max="5378" width="3.7109375" style="190" customWidth="1"/>
    <col min="5379" max="5379" width="14" style="190" customWidth="1"/>
    <col min="5380" max="5380" width="8.85546875" style="190" customWidth="1"/>
    <col min="5381" max="5381" width="7.85546875" style="190" customWidth="1"/>
    <col min="5382" max="5382" width="11.42578125" style="190" customWidth="1"/>
    <col min="5383" max="5383" width="10.7109375" style="190" customWidth="1"/>
    <col min="5384" max="5384" width="10.42578125" style="190" customWidth="1"/>
    <col min="5385" max="5385" width="10.28515625" style="190" customWidth="1"/>
    <col min="5386" max="5386" width="2.28515625" style="190" customWidth="1"/>
    <col min="5387" max="5387" width="18.7109375" style="190" customWidth="1"/>
    <col min="5388" max="5632" width="9.140625" style="190"/>
    <col min="5633" max="5633" width="3.28515625" style="190" customWidth="1"/>
    <col min="5634" max="5634" width="3.7109375" style="190" customWidth="1"/>
    <col min="5635" max="5635" width="14" style="190" customWidth="1"/>
    <col min="5636" max="5636" width="8.85546875" style="190" customWidth="1"/>
    <col min="5637" max="5637" width="7.85546875" style="190" customWidth="1"/>
    <col min="5638" max="5638" width="11.42578125" style="190" customWidth="1"/>
    <col min="5639" max="5639" width="10.7109375" style="190" customWidth="1"/>
    <col min="5640" max="5640" width="10.42578125" style="190" customWidth="1"/>
    <col min="5641" max="5641" width="10.28515625" style="190" customWidth="1"/>
    <col min="5642" max="5642" width="2.28515625" style="190" customWidth="1"/>
    <col min="5643" max="5643" width="18.7109375" style="190" customWidth="1"/>
    <col min="5644" max="5888" width="9.140625" style="190"/>
    <col min="5889" max="5889" width="3.28515625" style="190" customWidth="1"/>
    <col min="5890" max="5890" width="3.7109375" style="190" customWidth="1"/>
    <col min="5891" max="5891" width="14" style="190" customWidth="1"/>
    <col min="5892" max="5892" width="8.85546875" style="190" customWidth="1"/>
    <col min="5893" max="5893" width="7.85546875" style="190" customWidth="1"/>
    <col min="5894" max="5894" width="11.42578125" style="190" customWidth="1"/>
    <col min="5895" max="5895" width="10.7109375" style="190" customWidth="1"/>
    <col min="5896" max="5896" width="10.42578125" style="190" customWidth="1"/>
    <col min="5897" max="5897" width="10.28515625" style="190" customWidth="1"/>
    <col min="5898" max="5898" width="2.28515625" style="190" customWidth="1"/>
    <col min="5899" max="5899" width="18.7109375" style="190" customWidth="1"/>
    <col min="5900" max="6144" width="9.140625" style="190"/>
    <col min="6145" max="6145" width="3.28515625" style="190" customWidth="1"/>
    <col min="6146" max="6146" width="3.7109375" style="190" customWidth="1"/>
    <col min="6147" max="6147" width="14" style="190" customWidth="1"/>
    <col min="6148" max="6148" width="8.85546875" style="190" customWidth="1"/>
    <col min="6149" max="6149" width="7.85546875" style="190" customWidth="1"/>
    <col min="6150" max="6150" width="11.42578125" style="190" customWidth="1"/>
    <col min="6151" max="6151" width="10.7109375" style="190" customWidth="1"/>
    <col min="6152" max="6152" width="10.42578125" style="190" customWidth="1"/>
    <col min="6153" max="6153" width="10.28515625" style="190" customWidth="1"/>
    <col min="6154" max="6154" width="2.28515625" style="190" customWidth="1"/>
    <col min="6155" max="6155" width="18.7109375" style="190" customWidth="1"/>
    <col min="6156" max="6400" width="9.140625" style="190"/>
    <col min="6401" max="6401" width="3.28515625" style="190" customWidth="1"/>
    <col min="6402" max="6402" width="3.7109375" style="190" customWidth="1"/>
    <col min="6403" max="6403" width="14" style="190" customWidth="1"/>
    <col min="6404" max="6404" width="8.85546875" style="190" customWidth="1"/>
    <col min="6405" max="6405" width="7.85546875" style="190" customWidth="1"/>
    <col min="6406" max="6406" width="11.42578125" style="190" customWidth="1"/>
    <col min="6407" max="6407" width="10.7109375" style="190" customWidth="1"/>
    <col min="6408" max="6408" width="10.42578125" style="190" customWidth="1"/>
    <col min="6409" max="6409" width="10.28515625" style="190" customWidth="1"/>
    <col min="6410" max="6410" width="2.28515625" style="190" customWidth="1"/>
    <col min="6411" max="6411" width="18.7109375" style="190" customWidth="1"/>
    <col min="6412" max="6656" width="9.140625" style="190"/>
    <col min="6657" max="6657" width="3.28515625" style="190" customWidth="1"/>
    <col min="6658" max="6658" width="3.7109375" style="190" customWidth="1"/>
    <col min="6659" max="6659" width="14" style="190" customWidth="1"/>
    <col min="6660" max="6660" width="8.85546875" style="190" customWidth="1"/>
    <col min="6661" max="6661" width="7.85546875" style="190" customWidth="1"/>
    <col min="6662" max="6662" width="11.42578125" style="190" customWidth="1"/>
    <col min="6663" max="6663" width="10.7109375" style="190" customWidth="1"/>
    <col min="6664" max="6664" width="10.42578125" style="190" customWidth="1"/>
    <col min="6665" max="6665" width="10.28515625" style="190" customWidth="1"/>
    <col min="6666" max="6666" width="2.28515625" style="190" customWidth="1"/>
    <col min="6667" max="6667" width="18.7109375" style="190" customWidth="1"/>
    <col min="6668" max="6912" width="9.140625" style="190"/>
    <col min="6913" max="6913" width="3.28515625" style="190" customWidth="1"/>
    <col min="6914" max="6914" width="3.7109375" style="190" customWidth="1"/>
    <col min="6915" max="6915" width="14" style="190" customWidth="1"/>
    <col min="6916" max="6916" width="8.85546875" style="190" customWidth="1"/>
    <col min="6917" max="6917" width="7.85546875" style="190" customWidth="1"/>
    <col min="6918" max="6918" width="11.42578125" style="190" customWidth="1"/>
    <col min="6919" max="6919" width="10.7109375" style="190" customWidth="1"/>
    <col min="6920" max="6920" width="10.42578125" style="190" customWidth="1"/>
    <col min="6921" max="6921" width="10.28515625" style="190" customWidth="1"/>
    <col min="6922" max="6922" width="2.28515625" style="190" customWidth="1"/>
    <col min="6923" max="6923" width="18.7109375" style="190" customWidth="1"/>
    <col min="6924" max="7168" width="9.140625" style="190"/>
    <col min="7169" max="7169" width="3.28515625" style="190" customWidth="1"/>
    <col min="7170" max="7170" width="3.7109375" style="190" customWidth="1"/>
    <col min="7171" max="7171" width="14" style="190" customWidth="1"/>
    <col min="7172" max="7172" width="8.85546875" style="190" customWidth="1"/>
    <col min="7173" max="7173" width="7.85546875" style="190" customWidth="1"/>
    <col min="7174" max="7174" width="11.42578125" style="190" customWidth="1"/>
    <col min="7175" max="7175" width="10.7109375" style="190" customWidth="1"/>
    <col min="7176" max="7176" width="10.42578125" style="190" customWidth="1"/>
    <col min="7177" max="7177" width="10.28515625" style="190" customWidth="1"/>
    <col min="7178" max="7178" width="2.28515625" style="190" customWidth="1"/>
    <col min="7179" max="7179" width="18.7109375" style="190" customWidth="1"/>
    <col min="7180" max="7424" width="9.140625" style="190"/>
    <col min="7425" max="7425" width="3.28515625" style="190" customWidth="1"/>
    <col min="7426" max="7426" width="3.7109375" style="190" customWidth="1"/>
    <col min="7427" max="7427" width="14" style="190" customWidth="1"/>
    <col min="7428" max="7428" width="8.85546875" style="190" customWidth="1"/>
    <col min="7429" max="7429" width="7.85546875" style="190" customWidth="1"/>
    <col min="7430" max="7430" width="11.42578125" style="190" customWidth="1"/>
    <col min="7431" max="7431" width="10.7109375" style="190" customWidth="1"/>
    <col min="7432" max="7432" width="10.42578125" style="190" customWidth="1"/>
    <col min="7433" max="7433" width="10.28515625" style="190" customWidth="1"/>
    <col min="7434" max="7434" width="2.28515625" style="190" customWidth="1"/>
    <col min="7435" max="7435" width="18.7109375" style="190" customWidth="1"/>
    <col min="7436" max="7680" width="9.140625" style="190"/>
    <col min="7681" max="7681" width="3.28515625" style="190" customWidth="1"/>
    <col min="7682" max="7682" width="3.7109375" style="190" customWidth="1"/>
    <col min="7683" max="7683" width="14" style="190" customWidth="1"/>
    <col min="7684" max="7684" width="8.85546875" style="190" customWidth="1"/>
    <col min="7685" max="7685" width="7.85546875" style="190" customWidth="1"/>
    <col min="7686" max="7686" width="11.42578125" style="190" customWidth="1"/>
    <col min="7687" max="7687" width="10.7109375" style="190" customWidth="1"/>
    <col min="7688" max="7688" width="10.42578125" style="190" customWidth="1"/>
    <col min="7689" max="7689" width="10.28515625" style="190" customWidth="1"/>
    <col min="7690" max="7690" width="2.28515625" style="190" customWidth="1"/>
    <col min="7691" max="7691" width="18.7109375" style="190" customWidth="1"/>
    <col min="7692" max="7936" width="9.140625" style="190"/>
    <col min="7937" max="7937" width="3.28515625" style="190" customWidth="1"/>
    <col min="7938" max="7938" width="3.7109375" style="190" customWidth="1"/>
    <col min="7939" max="7939" width="14" style="190" customWidth="1"/>
    <col min="7940" max="7940" width="8.85546875" style="190" customWidth="1"/>
    <col min="7941" max="7941" width="7.85546875" style="190" customWidth="1"/>
    <col min="7942" max="7942" width="11.42578125" style="190" customWidth="1"/>
    <col min="7943" max="7943" width="10.7109375" style="190" customWidth="1"/>
    <col min="7944" max="7944" width="10.42578125" style="190" customWidth="1"/>
    <col min="7945" max="7945" width="10.28515625" style="190" customWidth="1"/>
    <col min="7946" max="7946" width="2.28515625" style="190" customWidth="1"/>
    <col min="7947" max="7947" width="18.7109375" style="190" customWidth="1"/>
    <col min="7948" max="8192" width="9.140625" style="190"/>
    <col min="8193" max="8193" width="3.28515625" style="190" customWidth="1"/>
    <col min="8194" max="8194" width="3.7109375" style="190" customWidth="1"/>
    <col min="8195" max="8195" width="14" style="190" customWidth="1"/>
    <col min="8196" max="8196" width="8.85546875" style="190" customWidth="1"/>
    <col min="8197" max="8197" width="7.85546875" style="190" customWidth="1"/>
    <col min="8198" max="8198" width="11.42578125" style="190" customWidth="1"/>
    <col min="8199" max="8199" width="10.7109375" style="190" customWidth="1"/>
    <col min="8200" max="8200" width="10.42578125" style="190" customWidth="1"/>
    <col min="8201" max="8201" width="10.28515625" style="190" customWidth="1"/>
    <col min="8202" max="8202" width="2.28515625" style="190" customWidth="1"/>
    <col min="8203" max="8203" width="18.7109375" style="190" customWidth="1"/>
    <col min="8204" max="8448" width="9.140625" style="190"/>
    <col min="8449" max="8449" width="3.28515625" style="190" customWidth="1"/>
    <col min="8450" max="8450" width="3.7109375" style="190" customWidth="1"/>
    <col min="8451" max="8451" width="14" style="190" customWidth="1"/>
    <col min="8452" max="8452" width="8.85546875" style="190" customWidth="1"/>
    <col min="8453" max="8453" width="7.85546875" style="190" customWidth="1"/>
    <col min="8454" max="8454" width="11.42578125" style="190" customWidth="1"/>
    <col min="8455" max="8455" width="10.7109375" style="190" customWidth="1"/>
    <col min="8456" max="8456" width="10.42578125" style="190" customWidth="1"/>
    <col min="8457" max="8457" width="10.28515625" style="190" customWidth="1"/>
    <col min="8458" max="8458" width="2.28515625" style="190" customWidth="1"/>
    <col min="8459" max="8459" width="18.7109375" style="190" customWidth="1"/>
    <col min="8460" max="8704" width="9.140625" style="190"/>
    <col min="8705" max="8705" width="3.28515625" style="190" customWidth="1"/>
    <col min="8706" max="8706" width="3.7109375" style="190" customWidth="1"/>
    <col min="8707" max="8707" width="14" style="190" customWidth="1"/>
    <col min="8708" max="8708" width="8.85546875" style="190" customWidth="1"/>
    <col min="8709" max="8709" width="7.85546875" style="190" customWidth="1"/>
    <col min="8710" max="8710" width="11.42578125" style="190" customWidth="1"/>
    <col min="8711" max="8711" width="10.7109375" style="190" customWidth="1"/>
    <col min="8712" max="8712" width="10.42578125" style="190" customWidth="1"/>
    <col min="8713" max="8713" width="10.28515625" style="190" customWidth="1"/>
    <col min="8714" max="8714" width="2.28515625" style="190" customWidth="1"/>
    <col min="8715" max="8715" width="18.7109375" style="190" customWidth="1"/>
    <col min="8716" max="8960" width="9.140625" style="190"/>
    <col min="8961" max="8961" width="3.28515625" style="190" customWidth="1"/>
    <col min="8962" max="8962" width="3.7109375" style="190" customWidth="1"/>
    <col min="8963" max="8963" width="14" style="190" customWidth="1"/>
    <col min="8964" max="8964" width="8.85546875" style="190" customWidth="1"/>
    <col min="8965" max="8965" width="7.85546875" style="190" customWidth="1"/>
    <col min="8966" max="8966" width="11.42578125" style="190" customWidth="1"/>
    <col min="8967" max="8967" width="10.7109375" style="190" customWidth="1"/>
    <col min="8968" max="8968" width="10.42578125" style="190" customWidth="1"/>
    <col min="8969" max="8969" width="10.28515625" style="190" customWidth="1"/>
    <col min="8970" max="8970" width="2.28515625" style="190" customWidth="1"/>
    <col min="8971" max="8971" width="18.7109375" style="190" customWidth="1"/>
    <col min="8972" max="9216" width="9.140625" style="190"/>
    <col min="9217" max="9217" width="3.28515625" style="190" customWidth="1"/>
    <col min="9218" max="9218" width="3.7109375" style="190" customWidth="1"/>
    <col min="9219" max="9219" width="14" style="190" customWidth="1"/>
    <col min="9220" max="9220" width="8.85546875" style="190" customWidth="1"/>
    <col min="9221" max="9221" width="7.85546875" style="190" customWidth="1"/>
    <col min="9222" max="9222" width="11.42578125" style="190" customWidth="1"/>
    <col min="9223" max="9223" width="10.7109375" style="190" customWidth="1"/>
    <col min="9224" max="9224" width="10.42578125" style="190" customWidth="1"/>
    <col min="9225" max="9225" width="10.28515625" style="190" customWidth="1"/>
    <col min="9226" max="9226" width="2.28515625" style="190" customWidth="1"/>
    <col min="9227" max="9227" width="18.7109375" style="190" customWidth="1"/>
    <col min="9228" max="9472" width="9.140625" style="190"/>
    <col min="9473" max="9473" width="3.28515625" style="190" customWidth="1"/>
    <col min="9474" max="9474" width="3.7109375" style="190" customWidth="1"/>
    <col min="9475" max="9475" width="14" style="190" customWidth="1"/>
    <col min="9476" max="9476" width="8.85546875" style="190" customWidth="1"/>
    <col min="9477" max="9477" width="7.85546875" style="190" customWidth="1"/>
    <col min="9478" max="9478" width="11.42578125" style="190" customWidth="1"/>
    <col min="9479" max="9479" width="10.7109375" style="190" customWidth="1"/>
    <col min="9480" max="9480" width="10.42578125" style="190" customWidth="1"/>
    <col min="9481" max="9481" width="10.28515625" style="190" customWidth="1"/>
    <col min="9482" max="9482" width="2.28515625" style="190" customWidth="1"/>
    <col min="9483" max="9483" width="18.7109375" style="190" customWidth="1"/>
    <col min="9484" max="9728" width="9.140625" style="190"/>
    <col min="9729" max="9729" width="3.28515625" style="190" customWidth="1"/>
    <col min="9730" max="9730" width="3.7109375" style="190" customWidth="1"/>
    <col min="9731" max="9731" width="14" style="190" customWidth="1"/>
    <col min="9732" max="9732" width="8.85546875" style="190" customWidth="1"/>
    <col min="9733" max="9733" width="7.85546875" style="190" customWidth="1"/>
    <col min="9734" max="9734" width="11.42578125" style="190" customWidth="1"/>
    <col min="9735" max="9735" width="10.7109375" style="190" customWidth="1"/>
    <col min="9736" max="9736" width="10.42578125" style="190" customWidth="1"/>
    <col min="9737" max="9737" width="10.28515625" style="190" customWidth="1"/>
    <col min="9738" max="9738" width="2.28515625" style="190" customWidth="1"/>
    <col min="9739" max="9739" width="18.7109375" style="190" customWidth="1"/>
    <col min="9740" max="9984" width="9.140625" style="190"/>
    <col min="9985" max="9985" width="3.28515625" style="190" customWidth="1"/>
    <col min="9986" max="9986" width="3.7109375" style="190" customWidth="1"/>
    <col min="9987" max="9987" width="14" style="190" customWidth="1"/>
    <col min="9988" max="9988" width="8.85546875" style="190" customWidth="1"/>
    <col min="9989" max="9989" width="7.85546875" style="190" customWidth="1"/>
    <col min="9990" max="9990" width="11.42578125" style="190" customWidth="1"/>
    <col min="9991" max="9991" width="10.7109375" style="190" customWidth="1"/>
    <col min="9992" max="9992" width="10.42578125" style="190" customWidth="1"/>
    <col min="9993" max="9993" width="10.28515625" style="190" customWidth="1"/>
    <col min="9994" max="9994" width="2.28515625" style="190" customWidth="1"/>
    <col min="9995" max="9995" width="18.7109375" style="190" customWidth="1"/>
    <col min="9996" max="10240" width="9.140625" style="190"/>
    <col min="10241" max="10241" width="3.28515625" style="190" customWidth="1"/>
    <col min="10242" max="10242" width="3.7109375" style="190" customWidth="1"/>
    <col min="10243" max="10243" width="14" style="190" customWidth="1"/>
    <col min="10244" max="10244" width="8.85546875" style="190" customWidth="1"/>
    <col min="10245" max="10245" width="7.85546875" style="190" customWidth="1"/>
    <col min="10246" max="10246" width="11.42578125" style="190" customWidth="1"/>
    <col min="10247" max="10247" width="10.7109375" style="190" customWidth="1"/>
    <col min="10248" max="10248" width="10.42578125" style="190" customWidth="1"/>
    <col min="10249" max="10249" width="10.28515625" style="190" customWidth="1"/>
    <col min="10250" max="10250" width="2.28515625" style="190" customWidth="1"/>
    <col min="10251" max="10251" width="18.7109375" style="190" customWidth="1"/>
    <col min="10252" max="10496" width="9.140625" style="190"/>
    <col min="10497" max="10497" width="3.28515625" style="190" customWidth="1"/>
    <col min="10498" max="10498" width="3.7109375" style="190" customWidth="1"/>
    <col min="10499" max="10499" width="14" style="190" customWidth="1"/>
    <col min="10500" max="10500" width="8.85546875" style="190" customWidth="1"/>
    <col min="10501" max="10501" width="7.85546875" style="190" customWidth="1"/>
    <col min="10502" max="10502" width="11.42578125" style="190" customWidth="1"/>
    <col min="10503" max="10503" width="10.7109375" style="190" customWidth="1"/>
    <col min="10504" max="10504" width="10.42578125" style="190" customWidth="1"/>
    <col min="10505" max="10505" width="10.28515625" style="190" customWidth="1"/>
    <col min="10506" max="10506" width="2.28515625" style="190" customWidth="1"/>
    <col min="10507" max="10507" width="18.7109375" style="190" customWidth="1"/>
    <col min="10508" max="10752" width="9.140625" style="190"/>
    <col min="10753" max="10753" width="3.28515625" style="190" customWidth="1"/>
    <col min="10754" max="10754" width="3.7109375" style="190" customWidth="1"/>
    <col min="10755" max="10755" width="14" style="190" customWidth="1"/>
    <col min="10756" max="10756" width="8.85546875" style="190" customWidth="1"/>
    <col min="10757" max="10757" width="7.85546875" style="190" customWidth="1"/>
    <col min="10758" max="10758" width="11.42578125" style="190" customWidth="1"/>
    <col min="10759" max="10759" width="10.7109375" style="190" customWidth="1"/>
    <col min="10760" max="10760" width="10.42578125" style="190" customWidth="1"/>
    <col min="10761" max="10761" width="10.28515625" style="190" customWidth="1"/>
    <col min="10762" max="10762" width="2.28515625" style="190" customWidth="1"/>
    <col min="10763" max="10763" width="18.7109375" style="190" customWidth="1"/>
    <col min="10764" max="11008" width="9.140625" style="190"/>
    <col min="11009" max="11009" width="3.28515625" style="190" customWidth="1"/>
    <col min="11010" max="11010" width="3.7109375" style="190" customWidth="1"/>
    <col min="11011" max="11011" width="14" style="190" customWidth="1"/>
    <col min="11012" max="11012" width="8.85546875" style="190" customWidth="1"/>
    <col min="11013" max="11013" width="7.85546875" style="190" customWidth="1"/>
    <col min="11014" max="11014" width="11.42578125" style="190" customWidth="1"/>
    <col min="11015" max="11015" width="10.7109375" style="190" customWidth="1"/>
    <col min="11016" max="11016" width="10.42578125" style="190" customWidth="1"/>
    <col min="11017" max="11017" width="10.28515625" style="190" customWidth="1"/>
    <col min="11018" max="11018" width="2.28515625" style="190" customWidth="1"/>
    <col min="11019" max="11019" width="18.7109375" style="190" customWidth="1"/>
    <col min="11020" max="11264" width="9.140625" style="190"/>
    <col min="11265" max="11265" width="3.28515625" style="190" customWidth="1"/>
    <col min="11266" max="11266" width="3.7109375" style="190" customWidth="1"/>
    <col min="11267" max="11267" width="14" style="190" customWidth="1"/>
    <col min="11268" max="11268" width="8.85546875" style="190" customWidth="1"/>
    <col min="11269" max="11269" width="7.85546875" style="190" customWidth="1"/>
    <col min="11270" max="11270" width="11.42578125" style="190" customWidth="1"/>
    <col min="11271" max="11271" width="10.7109375" style="190" customWidth="1"/>
    <col min="11272" max="11272" width="10.42578125" style="190" customWidth="1"/>
    <col min="11273" max="11273" width="10.28515625" style="190" customWidth="1"/>
    <col min="11274" max="11274" width="2.28515625" style="190" customWidth="1"/>
    <col min="11275" max="11275" width="18.7109375" style="190" customWidth="1"/>
    <col min="11276" max="11520" width="9.140625" style="190"/>
    <col min="11521" max="11521" width="3.28515625" style="190" customWidth="1"/>
    <col min="11522" max="11522" width="3.7109375" style="190" customWidth="1"/>
    <col min="11523" max="11523" width="14" style="190" customWidth="1"/>
    <col min="11524" max="11524" width="8.85546875" style="190" customWidth="1"/>
    <col min="11525" max="11525" width="7.85546875" style="190" customWidth="1"/>
    <col min="11526" max="11526" width="11.42578125" style="190" customWidth="1"/>
    <col min="11527" max="11527" width="10.7109375" style="190" customWidth="1"/>
    <col min="11528" max="11528" width="10.42578125" style="190" customWidth="1"/>
    <col min="11529" max="11529" width="10.28515625" style="190" customWidth="1"/>
    <col min="11530" max="11530" width="2.28515625" style="190" customWidth="1"/>
    <col min="11531" max="11531" width="18.7109375" style="190" customWidth="1"/>
    <col min="11532" max="11776" width="9.140625" style="190"/>
    <col min="11777" max="11777" width="3.28515625" style="190" customWidth="1"/>
    <col min="11778" max="11778" width="3.7109375" style="190" customWidth="1"/>
    <col min="11779" max="11779" width="14" style="190" customWidth="1"/>
    <col min="11780" max="11780" width="8.85546875" style="190" customWidth="1"/>
    <col min="11781" max="11781" width="7.85546875" style="190" customWidth="1"/>
    <col min="11782" max="11782" width="11.42578125" style="190" customWidth="1"/>
    <col min="11783" max="11783" width="10.7109375" style="190" customWidth="1"/>
    <col min="11784" max="11784" width="10.42578125" style="190" customWidth="1"/>
    <col min="11785" max="11785" width="10.28515625" style="190" customWidth="1"/>
    <col min="11786" max="11786" width="2.28515625" style="190" customWidth="1"/>
    <col min="11787" max="11787" width="18.7109375" style="190" customWidth="1"/>
    <col min="11788" max="12032" width="9.140625" style="190"/>
    <col min="12033" max="12033" width="3.28515625" style="190" customWidth="1"/>
    <col min="12034" max="12034" width="3.7109375" style="190" customWidth="1"/>
    <col min="12035" max="12035" width="14" style="190" customWidth="1"/>
    <col min="12036" max="12036" width="8.85546875" style="190" customWidth="1"/>
    <col min="12037" max="12037" width="7.85546875" style="190" customWidth="1"/>
    <col min="12038" max="12038" width="11.42578125" style="190" customWidth="1"/>
    <col min="12039" max="12039" width="10.7109375" style="190" customWidth="1"/>
    <col min="12040" max="12040" width="10.42578125" style="190" customWidth="1"/>
    <col min="12041" max="12041" width="10.28515625" style="190" customWidth="1"/>
    <col min="12042" max="12042" width="2.28515625" style="190" customWidth="1"/>
    <col min="12043" max="12043" width="18.7109375" style="190" customWidth="1"/>
    <col min="12044" max="12288" width="9.140625" style="190"/>
    <col min="12289" max="12289" width="3.28515625" style="190" customWidth="1"/>
    <col min="12290" max="12290" width="3.7109375" style="190" customWidth="1"/>
    <col min="12291" max="12291" width="14" style="190" customWidth="1"/>
    <col min="12292" max="12292" width="8.85546875" style="190" customWidth="1"/>
    <col min="12293" max="12293" width="7.85546875" style="190" customWidth="1"/>
    <col min="12294" max="12294" width="11.42578125" style="190" customWidth="1"/>
    <col min="12295" max="12295" width="10.7109375" style="190" customWidth="1"/>
    <col min="12296" max="12296" width="10.42578125" style="190" customWidth="1"/>
    <col min="12297" max="12297" width="10.28515625" style="190" customWidth="1"/>
    <col min="12298" max="12298" width="2.28515625" style="190" customWidth="1"/>
    <col min="12299" max="12299" width="18.7109375" style="190" customWidth="1"/>
    <col min="12300" max="12544" width="9.140625" style="190"/>
    <col min="12545" max="12545" width="3.28515625" style="190" customWidth="1"/>
    <col min="12546" max="12546" width="3.7109375" style="190" customWidth="1"/>
    <col min="12547" max="12547" width="14" style="190" customWidth="1"/>
    <col min="12548" max="12548" width="8.85546875" style="190" customWidth="1"/>
    <col min="12549" max="12549" width="7.85546875" style="190" customWidth="1"/>
    <col min="12550" max="12550" width="11.42578125" style="190" customWidth="1"/>
    <col min="12551" max="12551" width="10.7109375" style="190" customWidth="1"/>
    <col min="12552" max="12552" width="10.42578125" style="190" customWidth="1"/>
    <col min="12553" max="12553" width="10.28515625" style="190" customWidth="1"/>
    <col min="12554" max="12554" width="2.28515625" style="190" customWidth="1"/>
    <col min="12555" max="12555" width="18.7109375" style="190" customWidth="1"/>
    <col min="12556" max="12800" width="9.140625" style="190"/>
    <col min="12801" max="12801" width="3.28515625" style="190" customWidth="1"/>
    <col min="12802" max="12802" width="3.7109375" style="190" customWidth="1"/>
    <col min="12803" max="12803" width="14" style="190" customWidth="1"/>
    <col min="12804" max="12804" width="8.85546875" style="190" customWidth="1"/>
    <col min="12805" max="12805" width="7.85546875" style="190" customWidth="1"/>
    <col min="12806" max="12806" width="11.42578125" style="190" customWidth="1"/>
    <col min="12807" max="12807" width="10.7109375" style="190" customWidth="1"/>
    <col min="12808" max="12808" width="10.42578125" style="190" customWidth="1"/>
    <col min="12809" max="12809" width="10.28515625" style="190" customWidth="1"/>
    <col min="12810" max="12810" width="2.28515625" style="190" customWidth="1"/>
    <col min="12811" max="12811" width="18.7109375" style="190" customWidth="1"/>
    <col min="12812" max="13056" width="9.140625" style="190"/>
    <col min="13057" max="13057" width="3.28515625" style="190" customWidth="1"/>
    <col min="13058" max="13058" width="3.7109375" style="190" customWidth="1"/>
    <col min="13059" max="13059" width="14" style="190" customWidth="1"/>
    <col min="13060" max="13060" width="8.85546875" style="190" customWidth="1"/>
    <col min="13061" max="13061" width="7.85546875" style="190" customWidth="1"/>
    <col min="13062" max="13062" width="11.42578125" style="190" customWidth="1"/>
    <col min="13063" max="13063" width="10.7109375" style="190" customWidth="1"/>
    <col min="13064" max="13064" width="10.42578125" style="190" customWidth="1"/>
    <col min="13065" max="13065" width="10.28515625" style="190" customWidth="1"/>
    <col min="13066" max="13066" width="2.28515625" style="190" customWidth="1"/>
    <col min="13067" max="13067" width="18.7109375" style="190" customWidth="1"/>
    <col min="13068" max="13312" width="9.140625" style="190"/>
    <col min="13313" max="13313" width="3.28515625" style="190" customWidth="1"/>
    <col min="13314" max="13314" width="3.7109375" style="190" customWidth="1"/>
    <col min="13315" max="13315" width="14" style="190" customWidth="1"/>
    <col min="13316" max="13316" width="8.85546875" style="190" customWidth="1"/>
    <col min="13317" max="13317" width="7.85546875" style="190" customWidth="1"/>
    <col min="13318" max="13318" width="11.42578125" style="190" customWidth="1"/>
    <col min="13319" max="13319" width="10.7109375" style="190" customWidth="1"/>
    <col min="13320" max="13320" width="10.42578125" style="190" customWidth="1"/>
    <col min="13321" max="13321" width="10.28515625" style="190" customWidth="1"/>
    <col min="13322" max="13322" width="2.28515625" style="190" customWidth="1"/>
    <col min="13323" max="13323" width="18.7109375" style="190" customWidth="1"/>
    <col min="13324" max="13568" width="9.140625" style="190"/>
    <col min="13569" max="13569" width="3.28515625" style="190" customWidth="1"/>
    <col min="13570" max="13570" width="3.7109375" style="190" customWidth="1"/>
    <col min="13571" max="13571" width="14" style="190" customWidth="1"/>
    <col min="13572" max="13572" width="8.85546875" style="190" customWidth="1"/>
    <col min="13573" max="13573" width="7.85546875" style="190" customWidth="1"/>
    <col min="13574" max="13574" width="11.42578125" style="190" customWidth="1"/>
    <col min="13575" max="13575" width="10.7109375" style="190" customWidth="1"/>
    <col min="13576" max="13576" width="10.42578125" style="190" customWidth="1"/>
    <col min="13577" max="13577" width="10.28515625" style="190" customWidth="1"/>
    <col min="13578" max="13578" width="2.28515625" style="190" customWidth="1"/>
    <col min="13579" max="13579" width="18.7109375" style="190" customWidth="1"/>
    <col min="13580" max="13824" width="9.140625" style="190"/>
    <col min="13825" max="13825" width="3.28515625" style="190" customWidth="1"/>
    <col min="13826" max="13826" width="3.7109375" style="190" customWidth="1"/>
    <col min="13827" max="13827" width="14" style="190" customWidth="1"/>
    <col min="13828" max="13828" width="8.85546875" style="190" customWidth="1"/>
    <col min="13829" max="13829" width="7.85546875" style="190" customWidth="1"/>
    <col min="13830" max="13830" width="11.42578125" style="190" customWidth="1"/>
    <col min="13831" max="13831" width="10.7109375" style="190" customWidth="1"/>
    <col min="13832" max="13832" width="10.42578125" style="190" customWidth="1"/>
    <col min="13833" max="13833" width="10.28515625" style="190" customWidth="1"/>
    <col min="13834" max="13834" width="2.28515625" style="190" customWidth="1"/>
    <col min="13835" max="13835" width="18.7109375" style="190" customWidth="1"/>
    <col min="13836" max="14080" width="9.140625" style="190"/>
    <col min="14081" max="14081" width="3.28515625" style="190" customWidth="1"/>
    <col min="14082" max="14082" width="3.7109375" style="190" customWidth="1"/>
    <col min="14083" max="14083" width="14" style="190" customWidth="1"/>
    <col min="14084" max="14084" width="8.85546875" style="190" customWidth="1"/>
    <col min="14085" max="14085" width="7.85546875" style="190" customWidth="1"/>
    <col min="14086" max="14086" width="11.42578125" style="190" customWidth="1"/>
    <col min="14087" max="14087" width="10.7109375" style="190" customWidth="1"/>
    <col min="14088" max="14088" width="10.42578125" style="190" customWidth="1"/>
    <col min="14089" max="14089" width="10.28515625" style="190" customWidth="1"/>
    <col min="14090" max="14090" width="2.28515625" style="190" customWidth="1"/>
    <col min="14091" max="14091" width="18.7109375" style="190" customWidth="1"/>
    <col min="14092" max="14336" width="9.140625" style="190"/>
    <col min="14337" max="14337" width="3.28515625" style="190" customWidth="1"/>
    <col min="14338" max="14338" width="3.7109375" style="190" customWidth="1"/>
    <col min="14339" max="14339" width="14" style="190" customWidth="1"/>
    <col min="14340" max="14340" width="8.85546875" style="190" customWidth="1"/>
    <col min="14341" max="14341" width="7.85546875" style="190" customWidth="1"/>
    <col min="14342" max="14342" width="11.42578125" style="190" customWidth="1"/>
    <col min="14343" max="14343" width="10.7109375" style="190" customWidth="1"/>
    <col min="14344" max="14344" width="10.42578125" style="190" customWidth="1"/>
    <col min="14345" max="14345" width="10.28515625" style="190" customWidth="1"/>
    <col min="14346" max="14346" width="2.28515625" style="190" customWidth="1"/>
    <col min="14347" max="14347" width="18.7109375" style="190" customWidth="1"/>
    <col min="14348" max="14592" width="9.140625" style="190"/>
    <col min="14593" max="14593" width="3.28515625" style="190" customWidth="1"/>
    <col min="14594" max="14594" width="3.7109375" style="190" customWidth="1"/>
    <col min="14595" max="14595" width="14" style="190" customWidth="1"/>
    <col min="14596" max="14596" width="8.85546875" style="190" customWidth="1"/>
    <col min="14597" max="14597" width="7.85546875" style="190" customWidth="1"/>
    <col min="14598" max="14598" width="11.42578125" style="190" customWidth="1"/>
    <col min="14599" max="14599" width="10.7109375" style="190" customWidth="1"/>
    <col min="14600" max="14600" width="10.42578125" style="190" customWidth="1"/>
    <col min="14601" max="14601" width="10.28515625" style="190" customWidth="1"/>
    <col min="14602" max="14602" width="2.28515625" style="190" customWidth="1"/>
    <col min="14603" max="14603" width="18.7109375" style="190" customWidth="1"/>
    <col min="14604" max="14848" width="9.140625" style="190"/>
    <col min="14849" max="14849" width="3.28515625" style="190" customWidth="1"/>
    <col min="14850" max="14850" width="3.7109375" style="190" customWidth="1"/>
    <col min="14851" max="14851" width="14" style="190" customWidth="1"/>
    <col min="14852" max="14852" width="8.85546875" style="190" customWidth="1"/>
    <col min="14853" max="14853" width="7.85546875" style="190" customWidth="1"/>
    <col min="14854" max="14854" width="11.42578125" style="190" customWidth="1"/>
    <col min="14855" max="14855" width="10.7109375" style="190" customWidth="1"/>
    <col min="14856" max="14856" width="10.42578125" style="190" customWidth="1"/>
    <col min="14857" max="14857" width="10.28515625" style="190" customWidth="1"/>
    <col min="14858" max="14858" width="2.28515625" style="190" customWidth="1"/>
    <col min="14859" max="14859" width="18.7109375" style="190" customWidth="1"/>
    <col min="14860" max="15104" width="9.140625" style="190"/>
    <col min="15105" max="15105" width="3.28515625" style="190" customWidth="1"/>
    <col min="15106" max="15106" width="3.7109375" style="190" customWidth="1"/>
    <col min="15107" max="15107" width="14" style="190" customWidth="1"/>
    <col min="15108" max="15108" width="8.85546875" style="190" customWidth="1"/>
    <col min="15109" max="15109" width="7.85546875" style="190" customWidth="1"/>
    <col min="15110" max="15110" width="11.42578125" style="190" customWidth="1"/>
    <col min="15111" max="15111" width="10.7109375" style="190" customWidth="1"/>
    <col min="15112" max="15112" width="10.42578125" style="190" customWidth="1"/>
    <col min="15113" max="15113" width="10.28515625" style="190" customWidth="1"/>
    <col min="15114" max="15114" width="2.28515625" style="190" customWidth="1"/>
    <col min="15115" max="15115" width="18.7109375" style="190" customWidth="1"/>
    <col min="15116" max="15360" width="9.140625" style="190"/>
    <col min="15361" max="15361" width="3.28515625" style="190" customWidth="1"/>
    <col min="15362" max="15362" width="3.7109375" style="190" customWidth="1"/>
    <col min="15363" max="15363" width="14" style="190" customWidth="1"/>
    <col min="15364" max="15364" width="8.85546875" style="190" customWidth="1"/>
    <col min="15365" max="15365" width="7.85546875" style="190" customWidth="1"/>
    <col min="15366" max="15366" width="11.42578125" style="190" customWidth="1"/>
    <col min="15367" max="15367" width="10.7109375" style="190" customWidth="1"/>
    <col min="15368" max="15368" width="10.42578125" style="190" customWidth="1"/>
    <col min="15369" max="15369" width="10.28515625" style="190" customWidth="1"/>
    <col min="15370" max="15370" width="2.28515625" style="190" customWidth="1"/>
    <col min="15371" max="15371" width="18.7109375" style="190" customWidth="1"/>
    <col min="15372" max="15616" width="9.140625" style="190"/>
    <col min="15617" max="15617" width="3.28515625" style="190" customWidth="1"/>
    <col min="15618" max="15618" width="3.7109375" style="190" customWidth="1"/>
    <col min="15619" max="15619" width="14" style="190" customWidth="1"/>
    <col min="15620" max="15620" width="8.85546875" style="190" customWidth="1"/>
    <col min="15621" max="15621" width="7.85546875" style="190" customWidth="1"/>
    <col min="15622" max="15622" width="11.42578125" style="190" customWidth="1"/>
    <col min="15623" max="15623" width="10.7109375" style="190" customWidth="1"/>
    <col min="15624" max="15624" width="10.42578125" style="190" customWidth="1"/>
    <col min="15625" max="15625" width="10.28515625" style="190" customWidth="1"/>
    <col min="15626" max="15626" width="2.28515625" style="190" customWidth="1"/>
    <col min="15627" max="15627" width="18.7109375" style="190" customWidth="1"/>
    <col min="15628" max="15872" width="9.140625" style="190"/>
    <col min="15873" max="15873" width="3.28515625" style="190" customWidth="1"/>
    <col min="15874" max="15874" width="3.7109375" style="190" customWidth="1"/>
    <col min="15875" max="15875" width="14" style="190" customWidth="1"/>
    <col min="15876" max="15876" width="8.85546875" style="190" customWidth="1"/>
    <col min="15877" max="15877" width="7.85546875" style="190" customWidth="1"/>
    <col min="15878" max="15878" width="11.42578125" style="190" customWidth="1"/>
    <col min="15879" max="15879" width="10.7109375" style="190" customWidth="1"/>
    <col min="15880" max="15880" width="10.42578125" style="190" customWidth="1"/>
    <col min="15881" max="15881" width="10.28515625" style="190" customWidth="1"/>
    <col min="15882" max="15882" width="2.28515625" style="190" customWidth="1"/>
    <col min="15883" max="15883" width="18.7109375" style="190" customWidth="1"/>
    <col min="15884" max="16128" width="9.140625" style="190"/>
    <col min="16129" max="16129" width="3.28515625" style="190" customWidth="1"/>
    <col min="16130" max="16130" width="3.7109375" style="190" customWidth="1"/>
    <col min="16131" max="16131" width="14" style="190" customWidth="1"/>
    <col min="16132" max="16132" width="8.85546875" style="190" customWidth="1"/>
    <col min="16133" max="16133" width="7.85546875" style="190" customWidth="1"/>
    <col min="16134" max="16134" width="11.42578125" style="190" customWidth="1"/>
    <col min="16135" max="16135" width="10.7109375" style="190" customWidth="1"/>
    <col min="16136" max="16136" width="10.42578125" style="190" customWidth="1"/>
    <col min="16137" max="16137" width="10.28515625" style="190" customWidth="1"/>
    <col min="16138" max="16138" width="2.28515625" style="190" customWidth="1"/>
    <col min="16139" max="16139" width="18.7109375" style="190" customWidth="1"/>
    <col min="16140" max="16384" width="9.140625" style="190"/>
  </cols>
  <sheetData>
    <row r="1" spans="1:13" s="343" customFormat="1" ht="13.15" customHeight="1" x14ac:dyDescent="0.25">
      <c r="A1" s="337">
        <v>1</v>
      </c>
      <c r="B1" s="337"/>
      <c r="C1" s="372" t="s">
        <v>620</v>
      </c>
      <c r="D1" s="394"/>
      <c r="E1" s="394"/>
      <c r="F1" s="394"/>
      <c r="G1" s="394"/>
      <c r="H1" s="394"/>
      <c r="I1" s="394"/>
      <c r="J1" s="395"/>
      <c r="K1" s="396"/>
      <c r="L1" s="394"/>
      <c r="M1" s="394"/>
    </row>
    <row r="2" spans="1:13" s="343" customFormat="1" ht="13.15" customHeight="1" x14ac:dyDescent="0.25">
      <c r="A2" s="337"/>
      <c r="B2" s="337"/>
      <c r="C2" s="372" t="s">
        <v>467</v>
      </c>
      <c r="D2" s="394"/>
      <c r="E2" s="394"/>
      <c r="F2" s="394"/>
      <c r="G2" s="394"/>
      <c r="H2" s="394"/>
      <c r="I2" s="394"/>
      <c r="J2" s="395"/>
      <c r="K2" s="342" t="s">
        <v>283</v>
      </c>
      <c r="L2" s="394"/>
      <c r="M2" s="394"/>
    </row>
    <row r="3" spans="1:13" s="343" customFormat="1" ht="3" customHeight="1" x14ac:dyDescent="0.25">
      <c r="A3" s="337"/>
      <c r="B3" s="337"/>
      <c r="C3" s="372"/>
      <c r="D3" s="394"/>
      <c r="E3" s="394"/>
      <c r="F3" s="394"/>
      <c r="G3" s="394"/>
      <c r="H3" s="394"/>
      <c r="I3" s="394"/>
      <c r="J3" s="395"/>
      <c r="K3" s="396"/>
      <c r="L3" s="394"/>
      <c r="M3" s="394"/>
    </row>
    <row r="4" spans="1:13" s="343" customFormat="1" ht="13.15" customHeight="1" x14ac:dyDescent="0.25">
      <c r="A4" s="337">
        <v>2</v>
      </c>
      <c r="B4" s="337"/>
      <c r="C4" s="372" t="s">
        <v>621</v>
      </c>
      <c r="D4" s="394"/>
      <c r="E4" s="394"/>
      <c r="F4" s="394"/>
      <c r="G4" s="394"/>
      <c r="H4" s="394"/>
      <c r="I4" s="394"/>
      <c r="J4" s="395"/>
      <c r="K4" s="396"/>
      <c r="L4" s="394"/>
      <c r="M4" s="394"/>
    </row>
    <row r="5" spans="1:13" s="343" customFormat="1" ht="13.15" customHeight="1" x14ac:dyDescent="0.25">
      <c r="A5" s="337"/>
      <c r="B5" s="337"/>
      <c r="C5" s="372" t="s">
        <v>623</v>
      </c>
      <c r="D5" s="394"/>
      <c r="E5" s="394"/>
      <c r="F5" s="394"/>
      <c r="G5" s="394"/>
      <c r="H5" s="394"/>
      <c r="I5" s="394"/>
      <c r="J5" s="395"/>
      <c r="K5" s="396"/>
      <c r="L5" s="394"/>
      <c r="M5" s="394"/>
    </row>
    <row r="6" spans="1:13" s="343" customFormat="1" ht="13.15" customHeight="1" x14ac:dyDescent="0.25">
      <c r="A6" s="337"/>
      <c r="B6" s="337"/>
      <c r="C6" s="372" t="s">
        <v>463</v>
      </c>
      <c r="D6" s="394"/>
      <c r="E6" s="394"/>
      <c r="F6" s="394"/>
      <c r="G6" s="394"/>
      <c r="H6" s="394"/>
      <c r="I6" s="394"/>
      <c r="J6" s="395"/>
      <c r="K6" s="396"/>
      <c r="L6" s="394"/>
      <c r="M6" s="394"/>
    </row>
    <row r="7" spans="1:13" ht="6" customHeight="1" thickBot="1" x14ac:dyDescent="0.3">
      <c r="A7" s="189"/>
      <c r="C7" s="192"/>
      <c r="D7" s="192"/>
      <c r="E7" s="192"/>
      <c r="F7" s="192"/>
      <c r="G7" s="192"/>
      <c r="H7" s="193"/>
      <c r="I7" s="193"/>
    </row>
    <row r="8" spans="1:13" s="336" customFormat="1" ht="18" customHeight="1" thickBot="1" x14ac:dyDescent="0.3">
      <c r="A8" s="330"/>
      <c r="B8" s="330"/>
      <c r="C8" s="1045" t="s">
        <v>284</v>
      </c>
      <c r="D8" s="1046"/>
      <c r="E8" s="331"/>
      <c r="F8" s="332"/>
      <c r="G8" s="333" t="s">
        <v>285</v>
      </c>
      <c r="H8" s="333" t="s">
        <v>286</v>
      </c>
      <c r="I8" s="334">
        <v>2017</v>
      </c>
      <c r="J8" s="335"/>
      <c r="K8" s="335"/>
    </row>
    <row r="9" spans="1:13" s="343" customFormat="1" x14ac:dyDescent="0.25">
      <c r="A9" s="337"/>
      <c r="B9" s="337"/>
      <c r="C9" s="338" t="s">
        <v>287</v>
      </c>
      <c r="D9" s="339" t="s">
        <v>286</v>
      </c>
      <c r="E9" s="548" t="s">
        <v>288</v>
      </c>
      <c r="F9" s="383">
        <v>33</v>
      </c>
      <c r="G9" s="340"/>
      <c r="H9" s="340">
        <v>56500</v>
      </c>
      <c r="I9" s="341">
        <f>+H9</f>
        <v>56500</v>
      </c>
      <c r="J9" s="342"/>
      <c r="K9" s="342"/>
    </row>
    <row r="10" spans="1:13" s="343" customFormat="1" x14ac:dyDescent="0.25">
      <c r="A10" s="337"/>
      <c r="B10" s="337"/>
      <c r="C10" s="344" t="s">
        <v>289</v>
      </c>
      <c r="D10" s="345" t="s">
        <v>285</v>
      </c>
      <c r="E10" s="549" t="s">
        <v>288</v>
      </c>
      <c r="F10" s="384">
        <v>33</v>
      </c>
      <c r="G10" s="347">
        <v>56500</v>
      </c>
      <c r="H10" s="347"/>
      <c r="I10" s="348">
        <f>+G10</f>
        <v>56500</v>
      </c>
      <c r="J10" s="342"/>
      <c r="K10" s="342"/>
    </row>
    <row r="11" spans="1:13" s="343" customFormat="1" ht="15.75" thickBot="1" x14ac:dyDescent="0.3">
      <c r="A11" s="337"/>
      <c r="B11" s="337"/>
      <c r="C11" s="344" t="s">
        <v>484</v>
      </c>
      <c r="D11" s="346"/>
      <c r="E11" s="346"/>
      <c r="F11" s="349"/>
      <c r="G11" s="350"/>
      <c r="H11" s="350"/>
      <c r="I11" s="351"/>
      <c r="J11" s="342"/>
      <c r="K11" s="342"/>
    </row>
    <row r="12" spans="1:13" s="343" customFormat="1" ht="15.75" x14ac:dyDescent="0.25">
      <c r="A12" s="337"/>
      <c r="B12" s="337"/>
      <c r="C12" s="344" t="s">
        <v>290</v>
      </c>
      <c r="D12" s="346"/>
      <c r="E12" s="346"/>
      <c r="F12" s="385" t="s">
        <v>291</v>
      </c>
      <c r="G12" s="350"/>
      <c r="H12" s="350"/>
      <c r="I12" s="352">
        <f>SUM(I9:I10)</f>
        <v>113000</v>
      </c>
      <c r="J12" s="342"/>
      <c r="K12" s="342"/>
    </row>
    <row r="13" spans="1:13" s="343" customFormat="1" x14ac:dyDescent="0.25">
      <c r="A13" s="337"/>
      <c r="B13" s="337"/>
      <c r="C13" s="344" t="s">
        <v>292</v>
      </c>
      <c r="D13" s="346"/>
      <c r="E13" s="346"/>
      <c r="F13" s="349"/>
      <c r="G13" s="387" t="s">
        <v>104</v>
      </c>
      <c r="H13" s="387" t="s">
        <v>104</v>
      </c>
      <c r="I13" s="348"/>
      <c r="J13" s="342"/>
      <c r="K13" s="342"/>
    </row>
    <row r="14" spans="1:13" s="343" customFormat="1" x14ac:dyDescent="0.25">
      <c r="A14" s="337"/>
      <c r="B14" s="337"/>
      <c r="C14" s="344" t="s">
        <v>293</v>
      </c>
      <c r="D14" s="346"/>
      <c r="E14" s="346"/>
      <c r="F14" s="386">
        <v>2017</v>
      </c>
      <c r="G14" s="388">
        <v>99000</v>
      </c>
      <c r="H14" s="388">
        <v>99000</v>
      </c>
      <c r="I14" s="353"/>
      <c r="J14" s="342"/>
      <c r="K14" s="342"/>
    </row>
    <row r="15" spans="1:13" s="343" customFormat="1" ht="15.75" thickBot="1" x14ac:dyDescent="0.3">
      <c r="A15" s="337"/>
      <c r="B15" s="337"/>
      <c r="C15" s="344" t="s">
        <v>294</v>
      </c>
      <c r="D15" s="346"/>
      <c r="E15" s="346"/>
      <c r="F15" s="349"/>
      <c r="G15" s="354">
        <f>+I12-G14</f>
        <v>14000</v>
      </c>
      <c r="H15" s="354">
        <f>+I12-H14</f>
        <v>14000</v>
      </c>
      <c r="I15" s="353"/>
      <c r="J15" s="342"/>
      <c r="K15" s="342"/>
    </row>
    <row r="16" spans="1:13" s="343" customFormat="1" x14ac:dyDescent="0.25">
      <c r="A16" s="337"/>
      <c r="B16" s="337"/>
      <c r="C16" s="389" t="s">
        <v>295</v>
      </c>
      <c r="D16" s="345"/>
      <c r="E16" s="345"/>
      <c r="F16" s="390"/>
      <c r="G16" s="391">
        <v>20000</v>
      </c>
      <c r="H16" s="391">
        <v>20000</v>
      </c>
      <c r="I16" s="353"/>
      <c r="J16" s="342"/>
      <c r="K16" s="355" t="s">
        <v>296</v>
      </c>
    </row>
    <row r="17" spans="1:11" s="343" customFormat="1" x14ac:dyDescent="0.25">
      <c r="A17" s="337"/>
      <c r="B17" s="337"/>
      <c r="C17" s="344" t="s">
        <v>297</v>
      </c>
      <c r="D17" s="346"/>
      <c r="E17" s="346"/>
      <c r="F17" s="349"/>
      <c r="G17" s="364">
        <f>+G15/G16</f>
        <v>0.7</v>
      </c>
      <c r="H17" s="364">
        <f>+H15/H16</f>
        <v>0.7</v>
      </c>
      <c r="I17" s="353"/>
      <c r="J17" s="342"/>
      <c r="K17" s="355"/>
    </row>
    <row r="18" spans="1:11" s="343" customFormat="1" x14ac:dyDescent="0.25">
      <c r="A18" s="337"/>
      <c r="B18" s="337"/>
      <c r="C18" s="344" t="s">
        <v>627</v>
      </c>
      <c r="D18" s="346"/>
      <c r="E18" s="346"/>
      <c r="F18" s="349"/>
      <c r="G18" s="365">
        <v>5500</v>
      </c>
      <c r="H18" s="365">
        <v>5500</v>
      </c>
      <c r="I18" s="353"/>
      <c r="J18" s="342">
        <v>1</v>
      </c>
      <c r="K18" s="355" t="s">
        <v>298</v>
      </c>
    </row>
    <row r="19" spans="1:11" s="343" customFormat="1" x14ac:dyDescent="0.25">
      <c r="A19" s="337"/>
      <c r="B19" s="337"/>
      <c r="C19" s="344" t="s">
        <v>626</v>
      </c>
      <c r="D19" s="346"/>
      <c r="E19" s="346"/>
      <c r="F19" s="349"/>
      <c r="G19" s="365">
        <v>5500</v>
      </c>
      <c r="H19" s="365">
        <v>5500</v>
      </c>
      <c r="I19" s="353"/>
      <c r="J19" s="342">
        <v>2</v>
      </c>
      <c r="K19" s="355" t="s">
        <v>299</v>
      </c>
    </row>
    <row r="20" spans="1:11" s="343" customFormat="1" ht="15.75" thickBot="1" x14ac:dyDescent="0.3">
      <c r="A20" s="337"/>
      <c r="B20" s="337"/>
      <c r="C20" s="356" t="s">
        <v>300</v>
      </c>
      <c r="D20" s="346"/>
      <c r="E20" s="346"/>
      <c r="F20" s="349"/>
      <c r="G20" s="357"/>
      <c r="H20" s="357"/>
      <c r="I20" s="353"/>
      <c r="J20" s="342"/>
      <c r="K20" s="355" t="s">
        <v>94</v>
      </c>
    </row>
    <row r="21" spans="1:11" s="343" customFormat="1" ht="15.75" thickBot="1" x14ac:dyDescent="0.3">
      <c r="A21" s="337"/>
      <c r="B21" s="337"/>
      <c r="C21" s="356" t="s">
        <v>624</v>
      </c>
      <c r="D21" s="346"/>
      <c r="E21" s="346"/>
      <c r="F21" s="349"/>
      <c r="G21" s="366">
        <v>5500</v>
      </c>
      <c r="H21" s="366">
        <v>5500</v>
      </c>
      <c r="I21" s="353"/>
      <c r="J21" s="342"/>
      <c r="K21" s="355"/>
    </row>
    <row r="22" spans="1:11" s="343" customFormat="1" x14ac:dyDescent="0.25">
      <c r="A22" s="337"/>
      <c r="B22" s="337"/>
      <c r="C22" s="344" t="s">
        <v>301</v>
      </c>
      <c r="D22" s="346"/>
      <c r="E22" s="346"/>
      <c r="F22" s="349"/>
      <c r="G22" s="367">
        <f>-G19*G17</f>
        <v>-3849.9999999999995</v>
      </c>
      <c r="H22" s="367">
        <f>-H19*H17</f>
        <v>-3849.9999999999995</v>
      </c>
      <c r="I22" s="353"/>
      <c r="J22" s="342"/>
      <c r="K22" s="355" t="s">
        <v>302</v>
      </c>
    </row>
    <row r="23" spans="1:11" s="343" customFormat="1" ht="15.75" thickBot="1" x14ac:dyDescent="0.3">
      <c r="A23" s="337"/>
      <c r="B23" s="337"/>
      <c r="C23" s="344" t="s">
        <v>625</v>
      </c>
      <c r="D23" s="346"/>
      <c r="E23" s="346"/>
      <c r="F23" s="349"/>
      <c r="G23" s="368">
        <f>SUM(G21:G22)</f>
        <v>1650.0000000000005</v>
      </c>
      <c r="H23" s="368">
        <f>SUM(H21:H22)</f>
        <v>1650.0000000000005</v>
      </c>
      <c r="I23" s="358"/>
      <c r="J23" s="342"/>
      <c r="K23" s="342"/>
    </row>
    <row r="24" spans="1:11" s="343" customFormat="1" ht="15.75" thickBot="1" x14ac:dyDescent="0.3">
      <c r="A24" s="337"/>
      <c r="B24" s="337"/>
      <c r="C24" s="344" t="s">
        <v>303</v>
      </c>
      <c r="D24" s="346"/>
      <c r="E24" s="346"/>
      <c r="F24" s="349"/>
      <c r="G24" s="359"/>
      <c r="H24" s="359"/>
      <c r="I24" s="369">
        <f>-SUM(G23:H23)</f>
        <v>-3300.0000000000009</v>
      </c>
      <c r="J24" s="342"/>
      <c r="K24" s="342"/>
    </row>
    <row r="25" spans="1:11" s="343" customFormat="1" ht="15.75" thickBot="1" x14ac:dyDescent="0.3">
      <c r="A25" s="337"/>
      <c r="B25" s="337"/>
      <c r="C25" s="360" t="s">
        <v>304</v>
      </c>
      <c r="D25" s="361"/>
      <c r="E25" s="361"/>
      <c r="F25" s="362"/>
      <c r="G25" s="363"/>
      <c r="H25" s="363"/>
      <c r="I25" s="393">
        <f>SUM(I12:I24)</f>
        <v>109700</v>
      </c>
      <c r="J25" s="342"/>
      <c r="K25" s="342"/>
    </row>
    <row r="26" spans="1:11" s="343" customFormat="1" ht="3" customHeight="1" x14ac:dyDescent="0.25">
      <c r="A26" s="337"/>
      <c r="B26" s="337"/>
      <c r="C26" s="370"/>
      <c r="D26" s="370"/>
      <c r="E26" s="370"/>
      <c r="F26" s="370"/>
      <c r="G26" s="370"/>
      <c r="H26" s="371"/>
      <c r="I26" s="371"/>
      <c r="J26" s="342"/>
      <c r="K26" s="342"/>
    </row>
    <row r="27" spans="1:11" s="343" customFormat="1" x14ac:dyDescent="0.25">
      <c r="A27" s="337">
        <v>3</v>
      </c>
      <c r="B27" s="337"/>
      <c r="C27" s="372" t="s">
        <v>618</v>
      </c>
      <c r="D27" s="370"/>
      <c r="E27" s="370"/>
      <c r="F27" s="370"/>
      <c r="G27" s="370"/>
      <c r="H27" s="371"/>
      <c r="I27" s="371"/>
      <c r="J27" s="342"/>
      <c r="K27" s="342"/>
    </row>
    <row r="28" spans="1:11" s="343" customFormat="1" x14ac:dyDescent="0.25">
      <c r="A28" s="337"/>
      <c r="B28" s="337"/>
      <c r="C28" s="372" t="s">
        <v>483</v>
      </c>
      <c r="D28" s="370"/>
      <c r="E28" s="370"/>
      <c r="F28" s="370"/>
      <c r="G28" s="370"/>
      <c r="H28" s="371"/>
      <c r="I28" s="371"/>
      <c r="J28" s="342"/>
      <c r="K28" s="342"/>
    </row>
    <row r="29" spans="1:11" s="343" customFormat="1" ht="1.1499999999999999" customHeight="1" thickBot="1" x14ac:dyDescent="0.3">
      <c r="A29" s="337"/>
      <c r="B29" s="337"/>
      <c r="C29" s="370"/>
      <c r="D29" s="370"/>
      <c r="E29" s="370"/>
      <c r="F29" s="370"/>
      <c r="G29" s="370"/>
      <c r="H29" s="371"/>
      <c r="I29" s="371"/>
      <c r="J29" s="342"/>
      <c r="K29" s="342"/>
    </row>
    <row r="30" spans="1:11" s="336" customFormat="1" ht="19.5" customHeight="1" thickBot="1" x14ac:dyDescent="0.3">
      <c r="A30" s="330"/>
      <c r="B30" s="330"/>
      <c r="C30" s="1044" t="s">
        <v>203</v>
      </c>
      <c r="D30" s="331"/>
      <c r="E30" s="331"/>
      <c r="F30" s="332"/>
      <c r="G30" s="333" t="s">
        <v>285</v>
      </c>
      <c r="H30" s="333" t="s">
        <v>286</v>
      </c>
      <c r="I30" s="334">
        <v>2017</v>
      </c>
      <c r="J30" s="335"/>
      <c r="K30" s="335"/>
    </row>
    <row r="31" spans="1:11" s="343" customFormat="1" x14ac:dyDescent="0.25">
      <c r="A31" s="337"/>
      <c r="B31" s="337"/>
      <c r="C31" s="338" t="s">
        <v>287</v>
      </c>
      <c r="D31" s="339" t="s">
        <v>286</v>
      </c>
      <c r="E31" s="548" t="s">
        <v>288</v>
      </c>
      <c r="F31" s="383">
        <v>30</v>
      </c>
      <c r="G31" s="340"/>
      <c r="H31" s="340">
        <v>95000</v>
      </c>
      <c r="I31" s="341">
        <f>SUM(G31:H31)</f>
        <v>95000</v>
      </c>
      <c r="J31" s="342"/>
      <c r="K31" s="342"/>
    </row>
    <row r="32" spans="1:11" s="343" customFormat="1" x14ac:dyDescent="0.25">
      <c r="A32" s="337"/>
      <c r="B32" s="337"/>
      <c r="C32" s="344" t="s">
        <v>289</v>
      </c>
      <c r="D32" s="345" t="s">
        <v>285</v>
      </c>
      <c r="E32" s="549" t="s">
        <v>288</v>
      </c>
      <c r="F32" s="384">
        <v>30</v>
      </c>
      <c r="G32" s="347">
        <v>95000</v>
      </c>
      <c r="H32" s="347"/>
      <c r="I32" s="348">
        <f>SUM(G32:H32)</f>
        <v>95000</v>
      </c>
      <c r="J32" s="342"/>
      <c r="K32" s="342"/>
    </row>
    <row r="33" spans="1:11" s="343" customFormat="1" ht="15.75" thickBot="1" x14ac:dyDescent="0.3">
      <c r="A33" s="337"/>
      <c r="B33" s="337"/>
      <c r="C33" s="344" t="s">
        <v>484</v>
      </c>
      <c r="D33" s="346"/>
      <c r="E33" s="346"/>
      <c r="F33" s="349"/>
      <c r="G33" s="350"/>
      <c r="H33" s="350"/>
      <c r="I33" s="351"/>
      <c r="J33" s="342"/>
      <c r="K33" s="342"/>
    </row>
    <row r="34" spans="1:11" s="343" customFormat="1" ht="15.75" x14ac:dyDescent="0.25">
      <c r="A34" s="337"/>
      <c r="B34" s="337"/>
      <c r="C34" s="344" t="s">
        <v>290</v>
      </c>
      <c r="D34" s="346"/>
      <c r="E34" s="346"/>
      <c r="F34" s="392" t="s">
        <v>291</v>
      </c>
      <c r="G34" s="350"/>
      <c r="H34" s="350"/>
      <c r="I34" s="352">
        <f>SUM(I31:I32)</f>
        <v>190000</v>
      </c>
      <c r="J34" s="342"/>
      <c r="K34" s="342"/>
    </row>
    <row r="35" spans="1:11" s="343" customFormat="1" x14ac:dyDescent="0.25">
      <c r="A35" s="337"/>
      <c r="B35" s="337"/>
      <c r="C35" s="344" t="s">
        <v>292</v>
      </c>
      <c r="D35" s="346"/>
      <c r="E35" s="346"/>
      <c r="F35" s="349"/>
      <c r="G35" s="387" t="s">
        <v>104</v>
      </c>
      <c r="H35" s="387" t="s">
        <v>104</v>
      </c>
      <c r="I35" s="348"/>
      <c r="J35" s="342"/>
      <c r="K35" s="342"/>
    </row>
    <row r="36" spans="1:11" s="343" customFormat="1" x14ac:dyDescent="0.25">
      <c r="A36" s="337"/>
      <c r="B36" s="337"/>
      <c r="C36" s="344" t="s">
        <v>293</v>
      </c>
      <c r="D36" s="346"/>
      <c r="E36" s="346"/>
      <c r="F36" s="373">
        <f>+I30</f>
        <v>2017</v>
      </c>
      <c r="G36" s="388">
        <v>186000</v>
      </c>
      <c r="H36" s="388">
        <v>186000</v>
      </c>
      <c r="I36" s="353"/>
      <c r="J36" s="342"/>
      <c r="K36" s="342"/>
    </row>
    <row r="37" spans="1:11" s="343" customFormat="1" ht="15.75" thickBot="1" x14ac:dyDescent="0.3">
      <c r="A37" s="337"/>
      <c r="B37" s="337"/>
      <c r="C37" s="344" t="s">
        <v>294</v>
      </c>
      <c r="D37" s="346"/>
      <c r="E37" s="346"/>
      <c r="F37" s="349"/>
      <c r="G37" s="354">
        <f>+I34-G36</f>
        <v>4000</v>
      </c>
      <c r="H37" s="354">
        <f>+I34-H36</f>
        <v>4000</v>
      </c>
      <c r="I37" s="353"/>
      <c r="J37" s="342"/>
      <c r="K37" s="342"/>
    </row>
    <row r="38" spans="1:11" s="343" customFormat="1" x14ac:dyDescent="0.25">
      <c r="A38" s="337"/>
      <c r="B38" s="337"/>
      <c r="C38" s="389" t="s">
        <v>305</v>
      </c>
      <c r="D38" s="345"/>
      <c r="E38" s="345"/>
      <c r="F38" s="390"/>
      <c r="G38" s="391">
        <v>10000</v>
      </c>
      <c r="H38" s="391">
        <v>10000</v>
      </c>
      <c r="I38" s="353"/>
      <c r="J38" s="342"/>
      <c r="K38" s="342"/>
    </row>
    <row r="39" spans="1:11" s="343" customFormat="1" x14ac:dyDescent="0.25">
      <c r="A39" s="337"/>
      <c r="B39" s="337"/>
      <c r="C39" s="344" t="s">
        <v>297</v>
      </c>
      <c r="D39" s="346"/>
      <c r="E39" s="346"/>
      <c r="F39" s="349"/>
      <c r="G39" s="364">
        <f>+G37/G38</f>
        <v>0.4</v>
      </c>
      <c r="H39" s="364">
        <f>+H37/H38</f>
        <v>0.4</v>
      </c>
      <c r="I39" s="353"/>
      <c r="J39" s="342"/>
      <c r="K39" s="342"/>
    </row>
    <row r="40" spans="1:11" s="343" customFormat="1" x14ac:dyDescent="0.25">
      <c r="A40" s="337"/>
      <c r="B40" s="337"/>
      <c r="C40" s="344" t="s">
        <v>464</v>
      </c>
      <c r="D40" s="346"/>
      <c r="E40" s="346"/>
      <c r="F40" s="349"/>
      <c r="G40" s="365">
        <v>5500</v>
      </c>
      <c r="H40" s="365">
        <v>5500</v>
      </c>
      <c r="I40" s="353"/>
      <c r="J40" s="342"/>
      <c r="K40" s="342"/>
    </row>
    <row r="41" spans="1:11" s="343" customFormat="1" ht="15.75" thickBot="1" x14ac:dyDescent="0.3">
      <c r="A41" s="337"/>
      <c r="B41" s="337"/>
      <c r="C41" s="356" t="s">
        <v>306</v>
      </c>
      <c r="D41" s="346"/>
      <c r="E41" s="346"/>
      <c r="F41" s="349"/>
      <c r="G41" s="357"/>
      <c r="H41" s="357"/>
      <c r="I41" s="353"/>
      <c r="J41" s="342"/>
      <c r="K41" s="342"/>
    </row>
    <row r="42" spans="1:11" s="343" customFormat="1" ht="15.75" thickBot="1" x14ac:dyDescent="0.3">
      <c r="A42" s="337"/>
      <c r="B42" s="337"/>
      <c r="C42" s="356" t="s">
        <v>307</v>
      </c>
      <c r="D42" s="346"/>
      <c r="E42" s="346"/>
      <c r="F42" s="349"/>
      <c r="G42" s="366">
        <f>+G41+G40</f>
        <v>5500</v>
      </c>
      <c r="H42" s="366">
        <f>+H41+H40</f>
        <v>5500</v>
      </c>
      <c r="I42" s="353"/>
      <c r="J42" s="342"/>
      <c r="K42" s="342"/>
    </row>
    <row r="43" spans="1:11" s="343" customFormat="1" x14ac:dyDescent="0.25">
      <c r="A43" s="337"/>
      <c r="B43" s="337"/>
      <c r="C43" s="344" t="s">
        <v>301</v>
      </c>
      <c r="D43" s="346"/>
      <c r="E43" s="346"/>
      <c r="F43" s="349"/>
      <c r="G43" s="367">
        <f>-G40*G39</f>
        <v>-2200</v>
      </c>
      <c r="H43" s="367">
        <f>-H40*H39</f>
        <v>-2200</v>
      </c>
      <c r="I43" s="353"/>
      <c r="J43" s="342"/>
      <c r="K43" s="342"/>
    </row>
    <row r="44" spans="1:11" s="343" customFormat="1" ht="15.75" thickBot="1" x14ac:dyDescent="0.3">
      <c r="A44" s="337"/>
      <c r="B44" s="337"/>
      <c r="C44" s="344" t="s">
        <v>629</v>
      </c>
      <c r="D44" s="346"/>
      <c r="E44" s="346"/>
      <c r="F44" s="349"/>
      <c r="G44" s="368">
        <f>SUM(G42:G43)</f>
        <v>3300</v>
      </c>
      <c r="H44" s="368">
        <f>SUM(H42:H43)</f>
        <v>3300</v>
      </c>
      <c r="I44" s="358"/>
      <c r="J44" s="342"/>
      <c r="K44" s="342"/>
    </row>
    <row r="45" spans="1:11" s="343" customFormat="1" ht="15.75" thickBot="1" x14ac:dyDescent="0.3">
      <c r="A45" s="337"/>
      <c r="B45" s="337"/>
      <c r="C45" s="344" t="s">
        <v>309</v>
      </c>
      <c r="D45" s="346"/>
      <c r="E45" s="346"/>
      <c r="F45" s="349"/>
      <c r="G45" s="359"/>
      <c r="H45" s="359"/>
      <c r="I45" s="374">
        <f>+SUM(G44:H44)</f>
        <v>6600</v>
      </c>
      <c r="J45" s="342"/>
      <c r="K45" s="342"/>
    </row>
    <row r="46" spans="1:11" s="343" customFormat="1" ht="19.5" thickBot="1" x14ac:dyDescent="0.3">
      <c r="A46" s="337"/>
      <c r="B46" s="337"/>
      <c r="C46" s="344" t="s">
        <v>310</v>
      </c>
      <c r="D46" s="346"/>
      <c r="E46" s="346"/>
      <c r="F46" s="349"/>
      <c r="G46" s="359"/>
      <c r="H46" s="359"/>
      <c r="I46" s="1042" t="s">
        <v>622</v>
      </c>
      <c r="J46" s="342"/>
      <c r="K46" s="342"/>
    </row>
    <row r="47" spans="1:11" s="343" customFormat="1" ht="15.75" thickBot="1" x14ac:dyDescent="0.3">
      <c r="A47" s="337"/>
      <c r="B47" s="337"/>
      <c r="C47" s="360" t="s">
        <v>304</v>
      </c>
      <c r="D47" s="361"/>
      <c r="E47" s="361"/>
      <c r="F47" s="362"/>
      <c r="G47" s="363"/>
      <c r="H47" s="363"/>
      <c r="I47" s="393">
        <f>+I34</f>
        <v>190000</v>
      </c>
      <c r="J47" s="342"/>
      <c r="K47" s="342"/>
    </row>
    <row r="48" spans="1:11" s="343" customFormat="1" x14ac:dyDescent="0.25">
      <c r="A48" s="337"/>
      <c r="B48" s="337"/>
      <c r="C48" s="1043" t="s">
        <v>628</v>
      </c>
      <c r="J48" s="342"/>
      <c r="K48" s="342"/>
    </row>
    <row r="49" spans="1:11" s="343" customFormat="1" ht="2.4500000000000002" customHeight="1" x14ac:dyDescent="0.25">
      <c r="A49" s="337"/>
      <c r="B49" s="337"/>
      <c r="J49" s="342"/>
      <c r="K49" s="342"/>
    </row>
    <row r="50" spans="1:11" s="343" customFormat="1" x14ac:dyDescent="0.25">
      <c r="A50" s="337">
        <v>4</v>
      </c>
      <c r="B50" s="337"/>
      <c r="C50" s="372" t="s">
        <v>481</v>
      </c>
      <c r="J50" s="342"/>
      <c r="K50" s="342"/>
    </row>
    <row r="51" spans="1:11" s="343" customFormat="1" x14ac:dyDescent="0.25">
      <c r="A51" s="337"/>
      <c r="B51" s="337"/>
      <c r="C51" s="372" t="s">
        <v>482</v>
      </c>
      <c r="J51" s="342"/>
      <c r="K51" s="342"/>
    </row>
    <row r="52" spans="1:11" s="343" customFormat="1" x14ac:dyDescent="0.25">
      <c r="A52" s="337"/>
      <c r="B52" s="337"/>
      <c r="C52" s="372" t="s">
        <v>466</v>
      </c>
      <c r="J52" s="342"/>
      <c r="K52" s="342"/>
    </row>
    <row r="53" spans="1:11" s="343" customFormat="1" ht="1.5" customHeight="1" x14ac:dyDescent="0.25">
      <c r="A53" s="337"/>
      <c r="B53" s="337"/>
      <c r="J53" s="342"/>
      <c r="K53" s="342"/>
    </row>
    <row r="54" spans="1:11" s="343" customFormat="1" ht="13.15" customHeight="1" x14ac:dyDescent="0.25">
      <c r="A54" s="337"/>
      <c r="B54" s="337"/>
      <c r="C54" s="1052" t="s">
        <v>311</v>
      </c>
      <c r="D54" s="1058"/>
      <c r="E54" s="1055"/>
      <c r="F54" s="1047">
        <v>40000</v>
      </c>
      <c r="J54" s="342"/>
      <c r="K54" s="342"/>
    </row>
    <row r="55" spans="1:11" s="343" customFormat="1" ht="13.15" customHeight="1" x14ac:dyDescent="0.25">
      <c r="A55" s="337"/>
      <c r="B55" s="337"/>
      <c r="C55" s="1053" t="s">
        <v>312</v>
      </c>
      <c r="D55" s="1059"/>
      <c r="E55" s="1056"/>
      <c r="F55" s="1048">
        <v>200000</v>
      </c>
      <c r="J55" s="342"/>
      <c r="K55" s="342"/>
    </row>
    <row r="56" spans="1:11" s="343" customFormat="1" ht="13.15" customHeight="1" x14ac:dyDescent="0.25">
      <c r="A56" s="337"/>
      <c r="B56" s="337"/>
      <c r="C56" s="1053" t="s">
        <v>313</v>
      </c>
      <c r="D56" s="1059"/>
      <c r="E56" s="1056"/>
      <c r="F56" s="1049">
        <f>+F54/F55</f>
        <v>0.2</v>
      </c>
      <c r="J56" s="342"/>
      <c r="K56" s="342"/>
    </row>
    <row r="57" spans="1:11" s="343" customFormat="1" ht="13.15" customHeight="1" x14ac:dyDescent="0.25">
      <c r="A57" s="337"/>
      <c r="B57" s="337"/>
      <c r="C57" s="1053" t="s">
        <v>314</v>
      </c>
      <c r="D57" s="1059"/>
      <c r="E57" s="1056"/>
      <c r="F57" s="1050">
        <f>1-F56</f>
        <v>0.8</v>
      </c>
      <c r="J57" s="342"/>
      <c r="K57" s="342"/>
    </row>
    <row r="58" spans="1:11" s="343" customFormat="1" ht="13.15" customHeight="1" x14ac:dyDescent="0.25">
      <c r="A58" s="337"/>
      <c r="B58" s="337"/>
      <c r="C58" s="1053" t="s">
        <v>315</v>
      </c>
      <c r="D58" s="1059"/>
      <c r="E58" s="1056"/>
      <c r="F58" s="1048">
        <v>50000</v>
      </c>
      <c r="J58" s="342"/>
      <c r="K58" s="342"/>
    </row>
    <row r="59" spans="1:11" s="343" customFormat="1" ht="13.15" customHeight="1" x14ac:dyDescent="0.25">
      <c r="A59" s="337"/>
      <c r="B59" s="337"/>
      <c r="C59" s="1054" t="s">
        <v>316</v>
      </c>
      <c r="D59" s="1060"/>
      <c r="E59" s="1057"/>
      <c r="F59" s="1051">
        <f>+F58*F57</f>
        <v>40000</v>
      </c>
      <c r="J59" s="342"/>
      <c r="K59" s="342"/>
    </row>
    <row r="60" spans="1:11" s="343" customFormat="1" x14ac:dyDescent="0.25">
      <c r="A60" s="337"/>
      <c r="B60" s="337"/>
      <c r="F60" s="371"/>
      <c r="J60" s="381"/>
      <c r="K60" s="342"/>
    </row>
    <row r="61" spans="1:11" s="343" customFormat="1" x14ac:dyDescent="0.25">
      <c r="A61" s="382"/>
      <c r="B61" s="337"/>
      <c r="J61" s="381"/>
      <c r="K61" s="342"/>
    </row>
  </sheetData>
  <mergeCells count="1">
    <mergeCell ref="C8:D8"/>
  </mergeCells>
  <pageMargins left="0.6" right="0.6" top="0.6" bottom="0.5" header="0.3" footer="0.3"/>
  <pageSetup scale="90" orientation="portrait" horizontalDpi="4294967293" verticalDpi="4294967293" r:id="rId1"/>
  <headerFooter alignWithMargins="0">
    <oddFooter>&amp;L&amp;"-,Bold"&amp;8&amp;F, &amp;A</oddFooter>
  </headerFooter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topLeftCell="A25" zoomScale="150" zoomScaleNormal="150" workbookViewId="0">
      <selection activeCell="B30" sqref="B30"/>
    </sheetView>
  </sheetViews>
  <sheetFormatPr defaultColWidth="9.140625" defaultRowHeight="15" x14ac:dyDescent="0.25"/>
  <cols>
    <col min="1" max="1" width="2.5703125" style="197" customWidth="1"/>
    <col min="2" max="2" width="13.28515625" style="196" customWidth="1"/>
    <col min="3" max="3" width="8.140625" style="196" customWidth="1"/>
    <col min="4" max="4" width="7.85546875" style="196" customWidth="1"/>
    <col min="5" max="5" width="9.5703125" style="196" customWidth="1"/>
    <col min="6" max="6" width="9" style="196" customWidth="1"/>
    <col min="7" max="7" width="9.42578125" style="196" customWidth="1"/>
    <col min="8" max="8" width="8.7109375" style="196" customWidth="1"/>
    <col min="9" max="9" width="1.85546875" style="194" customWidth="1"/>
    <col min="10" max="10" width="14.85546875" style="1063" customWidth="1"/>
    <col min="11" max="255" width="9.140625" style="190"/>
    <col min="256" max="256" width="3.28515625" style="190" customWidth="1"/>
    <col min="257" max="257" width="3.7109375" style="190" customWidth="1"/>
    <col min="258" max="258" width="14" style="190" customWidth="1"/>
    <col min="259" max="259" width="8.85546875" style="190" customWidth="1"/>
    <col min="260" max="260" width="7.85546875" style="190" customWidth="1"/>
    <col min="261" max="261" width="11.42578125" style="190" customWidth="1"/>
    <col min="262" max="262" width="10.7109375" style="190" customWidth="1"/>
    <col min="263" max="263" width="10.42578125" style="190" customWidth="1"/>
    <col min="264" max="264" width="10.28515625" style="190" customWidth="1"/>
    <col min="265" max="265" width="2.28515625" style="190" customWidth="1"/>
    <col min="266" max="266" width="18.7109375" style="190" customWidth="1"/>
    <col min="267" max="511" width="9.140625" style="190"/>
    <col min="512" max="512" width="3.28515625" style="190" customWidth="1"/>
    <col min="513" max="513" width="3.7109375" style="190" customWidth="1"/>
    <col min="514" max="514" width="14" style="190" customWidth="1"/>
    <col min="515" max="515" width="8.85546875" style="190" customWidth="1"/>
    <col min="516" max="516" width="7.85546875" style="190" customWidth="1"/>
    <col min="517" max="517" width="11.42578125" style="190" customWidth="1"/>
    <col min="518" max="518" width="10.7109375" style="190" customWidth="1"/>
    <col min="519" max="519" width="10.42578125" style="190" customWidth="1"/>
    <col min="520" max="520" width="10.28515625" style="190" customWidth="1"/>
    <col min="521" max="521" width="2.28515625" style="190" customWidth="1"/>
    <col min="522" max="522" width="18.7109375" style="190" customWidth="1"/>
    <col min="523" max="767" width="9.140625" style="190"/>
    <col min="768" max="768" width="3.28515625" style="190" customWidth="1"/>
    <col min="769" max="769" width="3.7109375" style="190" customWidth="1"/>
    <col min="770" max="770" width="14" style="190" customWidth="1"/>
    <col min="771" max="771" width="8.85546875" style="190" customWidth="1"/>
    <col min="772" max="772" width="7.85546875" style="190" customWidth="1"/>
    <col min="773" max="773" width="11.42578125" style="190" customWidth="1"/>
    <col min="774" max="774" width="10.7109375" style="190" customWidth="1"/>
    <col min="775" max="775" width="10.42578125" style="190" customWidth="1"/>
    <col min="776" max="776" width="10.28515625" style="190" customWidth="1"/>
    <col min="777" max="777" width="2.28515625" style="190" customWidth="1"/>
    <col min="778" max="778" width="18.7109375" style="190" customWidth="1"/>
    <col min="779" max="1023" width="9.140625" style="190"/>
    <col min="1024" max="1024" width="3.28515625" style="190" customWidth="1"/>
    <col min="1025" max="1025" width="3.7109375" style="190" customWidth="1"/>
    <col min="1026" max="1026" width="14" style="190" customWidth="1"/>
    <col min="1027" max="1027" width="8.85546875" style="190" customWidth="1"/>
    <col min="1028" max="1028" width="7.85546875" style="190" customWidth="1"/>
    <col min="1029" max="1029" width="11.42578125" style="190" customWidth="1"/>
    <col min="1030" max="1030" width="10.7109375" style="190" customWidth="1"/>
    <col min="1031" max="1031" width="10.42578125" style="190" customWidth="1"/>
    <col min="1032" max="1032" width="10.28515625" style="190" customWidth="1"/>
    <col min="1033" max="1033" width="2.28515625" style="190" customWidth="1"/>
    <col min="1034" max="1034" width="18.7109375" style="190" customWidth="1"/>
    <col min="1035" max="1279" width="9.140625" style="190"/>
    <col min="1280" max="1280" width="3.28515625" style="190" customWidth="1"/>
    <col min="1281" max="1281" width="3.7109375" style="190" customWidth="1"/>
    <col min="1282" max="1282" width="14" style="190" customWidth="1"/>
    <col min="1283" max="1283" width="8.85546875" style="190" customWidth="1"/>
    <col min="1284" max="1284" width="7.85546875" style="190" customWidth="1"/>
    <col min="1285" max="1285" width="11.42578125" style="190" customWidth="1"/>
    <col min="1286" max="1286" width="10.7109375" style="190" customWidth="1"/>
    <col min="1287" max="1287" width="10.42578125" style="190" customWidth="1"/>
    <col min="1288" max="1288" width="10.28515625" style="190" customWidth="1"/>
    <col min="1289" max="1289" width="2.28515625" style="190" customWidth="1"/>
    <col min="1290" max="1290" width="18.7109375" style="190" customWidth="1"/>
    <col min="1291" max="1535" width="9.140625" style="190"/>
    <col min="1536" max="1536" width="3.28515625" style="190" customWidth="1"/>
    <col min="1537" max="1537" width="3.7109375" style="190" customWidth="1"/>
    <col min="1538" max="1538" width="14" style="190" customWidth="1"/>
    <col min="1539" max="1539" width="8.85546875" style="190" customWidth="1"/>
    <col min="1540" max="1540" width="7.85546875" style="190" customWidth="1"/>
    <col min="1541" max="1541" width="11.42578125" style="190" customWidth="1"/>
    <col min="1542" max="1542" width="10.7109375" style="190" customWidth="1"/>
    <col min="1543" max="1543" width="10.42578125" style="190" customWidth="1"/>
    <col min="1544" max="1544" width="10.28515625" style="190" customWidth="1"/>
    <col min="1545" max="1545" width="2.28515625" style="190" customWidth="1"/>
    <col min="1546" max="1546" width="18.7109375" style="190" customWidth="1"/>
    <col min="1547" max="1791" width="9.140625" style="190"/>
    <col min="1792" max="1792" width="3.28515625" style="190" customWidth="1"/>
    <col min="1793" max="1793" width="3.7109375" style="190" customWidth="1"/>
    <col min="1794" max="1794" width="14" style="190" customWidth="1"/>
    <col min="1795" max="1795" width="8.85546875" style="190" customWidth="1"/>
    <col min="1796" max="1796" width="7.85546875" style="190" customWidth="1"/>
    <col min="1797" max="1797" width="11.42578125" style="190" customWidth="1"/>
    <col min="1798" max="1798" width="10.7109375" style="190" customWidth="1"/>
    <col min="1799" max="1799" width="10.42578125" style="190" customWidth="1"/>
    <col min="1800" max="1800" width="10.28515625" style="190" customWidth="1"/>
    <col min="1801" max="1801" width="2.28515625" style="190" customWidth="1"/>
    <col min="1802" max="1802" width="18.7109375" style="190" customWidth="1"/>
    <col min="1803" max="2047" width="9.140625" style="190"/>
    <col min="2048" max="2048" width="3.28515625" style="190" customWidth="1"/>
    <col min="2049" max="2049" width="3.7109375" style="190" customWidth="1"/>
    <col min="2050" max="2050" width="14" style="190" customWidth="1"/>
    <col min="2051" max="2051" width="8.85546875" style="190" customWidth="1"/>
    <col min="2052" max="2052" width="7.85546875" style="190" customWidth="1"/>
    <col min="2053" max="2053" width="11.42578125" style="190" customWidth="1"/>
    <col min="2054" max="2054" width="10.7109375" style="190" customWidth="1"/>
    <col min="2055" max="2055" width="10.42578125" style="190" customWidth="1"/>
    <col min="2056" max="2056" width="10.28515625" style="190" customWidth="1"/>
    <col min="2057" max="2057" width="2.28515625" style="190" customWidth="1"/>
    <col min="2058" max="2058" width="18.7109375" style="190" customWidth="1"/>
    <col min="2059" max="2303" width="9.140625" style="190"/>
    <col min="2304" max="2304" width="3.28515625" style="190" customWidth="1"/>
    <col min="2305" max="2305" width="3.7109375" style="190" customWidth="1"/>
    <col min="2306" max="2306" width="14" style="190" customWidth="1"/>
    <col min="2307" max="2307" width="8.85546875" style="190" customWidth="1"/>
    <col min="2308" max="2308" width="7.85546875" style="190" customWidth="1"/>
    <col min="2309" max="2309" width="11.42578125" style="190" customWidth="1"/>
    <col min="2310" max="2310" width="10.7109375" style="190" customWidth="1"/>
    <col min="2311" max="2311" width="10.42578125" style="190" customWidth="1"/>
    <col min="2312" max="2312" width="10.28515625" style="190" customWidth="1"/>
    <col min="2313" max="2313" width="2.28515625" style="190" customWidth="1"/>
    <col min="2314" max="2314" width="18.7109375" style="190" customWidth="1"/>
    <col min="2315" max="2559" width="9.140625" style="190"/>
    <col min="2560" max="2560" width="3.28515625" style="190" customWidth="1"/>
    <col min="2561" max="2561" width="3.7109375" style="190" customWidth="1"/>
    <col min="2562" max="2562" width="14" style="190" customWidth="1"/>
    <col min="2563" max="2563" width="8.85546875" style="190" customWidth="1"/>
    <col min="2564" max="2564" width="7.85546875" style="190" customWidth="1"/>
    <col min="2565" max="2565" width="11.42578125" style="190" customWidth="1"/>
    <col min="2566" max="2566" width="10.7109375" style="190" customWidth="1"/>
    <col min="2567" max="2567" width="10.42578125" style="190" customWidth="1"/>
    <col min="2568" max="2568" width="10.28515625" style="190" customWidth="1"/>
    <col min="2569" max="2569" width="2.28515625" style="190" customWidth="1"/>
    <col min="2570" max="2570" width="18.7109375" style="190" customWidth="1"/>
    <col min="2571" max="2815" width="9.140625" style="190"/>
    <col min="2816" max="2816" width="3.28515625" style="190" customWidth="1"/>
    <col min="2817" max="2817" width="3.7109375" style="190" customWidth="1"/>
    <col min="2818" max="2818" width="14" style="190" customWidth="1"/>
    <col min="2819" max="2819" width="8.85546875" style="190" customWidth="1"/>
    <col min="2820" max="2820" width="7.85546875" style="190" customWidth="1"/>
    <col min="2821" max="2821" width="11.42578125" style="190" customWidth="1"/>
    <col min="2822" max="2822" width="10.7109375" style="190" customWidth="1"/>
    <col min="2823" max="2823" width="10.42578125" style="190" customWidth="1"/>
    <col min="2824" max="2824" width="10.28515625" style="190" customWidth="1"/>
    <col min="2825" max="2825" width="2.28515625" style="190" customWidth="1"/>
    <col min="2826" max="2826" width="18.7109375" style="190" customWidth="1"/>
    <col min="2827" max="3071" width="9.140625" style="190"/>
    <col min="3072" max="3072" width="3.28515625" style="190" customWidth="1"/>
    <col min="3073" max="3073" width="3.7109375" style="190" customWidth="1"/>
    <col min="3074" max="3074" width="14" style="190" customWidth="1"/>
    <col min="3075" max="3075" width="8.85546875" style="190" customWidth="1"/>
    <col min="3076" max="3076" width="7.85546875" style="190" customWidth="1"/>
    <col min="3077" max="3077" width="11.42578125" style="190" customWidth="1"/>
    <col min="3078" max="3078" width="10.7109375" style="190" customWidth="1"/>
    <col min="3079" max="3079" width="10.42578125" style="190" customWidth="1"/>
    <col min="3080" max="3080" width="10.28515625" style="190" customWidth="1"/>
    <col min="3081" max="3081" width="2.28515625" style="190" customWidth="1"/>
    <col min="3082" max="3082" width="18.7109375" style="190" customWidth="1"/>
    <col min="3083" max="3327" width="9.140625" style="190"/>
    <col min="3328" max="3328" width="3.28515625" style="190" customWidth="1"/>
    <col min="3329" max="3329" width="3.7109375" style="190" customWidth="1"/>
    <col min="3330" max="3330" width="14" style="190" customWidth="1"/>
    <col min="3331" max="3331" width="8.85546875" style="190" customWidth="1"/>
    <col min="3332" max="3332" width="7.85546875" style="190" customWidth="1"/>
    <col min="3333" max="3333" width="11.42578125" style="190" customWidth="1"/>
    <col min="3334" max="3334" width="10.7109375" style="190" customWidth="1"/>
    <col min="3335" max="3335" width="10.42578125" style="190" customWidth="1"/>
    <col min="3336" max="3336" width="10.28515625" style="190" customWidth="1"/>
    <col min="3337" max="3337" width="2.28515625" style="190" customWidth="1"/>
    <col min="3338" max="3338" width="18.7109375" style="190" customWidth="1"/>
    <col min="3339" max="3583" width="9.140625" style="190"/>
    <col min="3584" max="3584" width="3.28515625" style="190" customWidth="1"/>
    <col min="3585" max="3585" width="3.7109375" style="190" customWidth="1"/>
    <col min="3586" max="3586" width="14" style="190" customWidth="1"/>
    <col min="3587" max="3587" width="8.85546875" style="190" customWidth="1"/>
    <col min="3588" max="3588" width="7.85546875" style="190" customWidth="1"/>
    <col min="3589" max="3589" width="11.42578125" style="190" customWidth="1"/>
    <col min="3590" max="3590" width="10.7109375" style="190" customWidth="1"/>
    <col min="3591" max="3591" width="10.42578125" style="190" customWidth="1"/>
    <col min="3592" max="3592" width="10.28515625" style="190" customWidth="1"/>
    <col min="3593" max="3593" width="2.28515625" style="190" customWidth="1"/>
    <col min="3594" max="3594" width="18.7109375" style="190" customWidth="1"/>
    <col min="3595" max="3839" width="9.140625" style="190"/>
    <col min="3840" max="3840" width="3.28515625" style="190" customWidth="1"/>
    <col min="3841" max="3841" width="3.7109375" style="190" customWidth="1"/>
    <col min="3842" max="3842" width="14" style="190" customWidth="1"/>
    <col min="3843" max="3843" width="8.85546875" style="190" customWidth="1"/>
    <col min="3844" max="3844" width="7.85546875" style="190" customWidth="1"/>
    <col min="3845" max="3845" width="11.42578125" style="190" customWidth="1"/>
    <col min="3846" max="3846" width="10.7109375" style="190" customWidth="1"/>
    <col min="3847" max="3847" width="10.42578125" style="190" customWidth="1"/>
    <col min="3848" max="3848" width="10.28515625" style="190" customWidth="1"/>
    <col min="3849" max="3849" width="2.28515625" style="190" customWidth="1"/>
    <col min="3850" max="3850" width="18.7109375" style="190" customWidth="1"/>
    <col min="3851" max="4095" width="9.140625" style="190"/>
    <col min="4096" max="4096" width="3.28515625" style="190" customWidth="1"/>
    <col min="4097" max="4097" width="3.7109375" style="190" customWidth="1"/>
    <col min="4098" max="4098" width="14" style="190" customWidth="1"/>
    <col min="4099" max="4099" width="8.85546875" style="190" customWidth="1"/>
    <col min="4100" max="4100" width="7.85546875" style="190" customWidth="1"/>
    <col min="4101" max="4101" width="11.42578125" style="190" customWidth="1"/>
    <col min="4102" max="4102" width="10.7109375" style="190" customWidth="1"/>
    <col min="4103" max="4103" width="10.42578125" style="190" customWidth="1"/>
    <col min="4104" max="4104" width="10.28515625" style="190" customWidth="1"/>
    <col min="4105" max="4105" width="2.28515625" style="190" customWidth="1"/>
    <col min="4106" max="4106" width="18.7109375" style="190" customWidth="1"/>
    <col min="4107" max="4351" width="9.140625" style="190"/>
    <col min="4352" max="4352" width="3.28515625" style="190" customWidth="1"/>
    <col min="4353" max="4353" width="3.7109375" style="190" customWidth="1"/>
    <col min="4354" max="4354" width="14" style="190" customWidth="1"/>
    <col min="4355" max="4355" width="8.85546875" style="190" customWidth="1"/>
    <col min="4356" max="4356" width="7.85546875" style="190" customWidth="1"/>
    <col min="4357" max="4357" width="11.42578125" style="190" customWidth="1"/>
    <col min="4358" max="4358" width="10.7109375" style="190" customWidth="1"/>
    <col min="4359" max="4359" width="10.42578125" style="190" customWidth="1"/>
    <col min="4360" max="4360" width="10.28515625" style="190" customWidth="1"/>
    <col min="4361" max="4361" width="2.28515625" style="190" customWidth="1"/>
    <col min="4362" max="4362" width="18.7109375" style="190" customWidth="1"/>
    <col min="4363" max="4607" width="9.140625" style="190"/>
    <col min="4608" max="4608" width="3.28515625" style="190" customWidth="1"/>
    <col min="4609" max="4609" width="3.7109375" style="190" customWidth="1"/>
    <col min="4610" max="4610" width="14" style="190" customWidth="1"/>
    <col min="4611" max="4611" width="8.85546875" style="190" customWidth="1"/>
    <col min="4612" max="4612" width="7.85546875" style="190" customWidth="1"/>
    <col min="4613" max="4613" width="11.42578125" style="190" customWidth="1"/>
    <col min="4614" max="4614" width="10.7109375" style="190" customWidth="1"/>
    <col min="4615" max="4615" width="10.42578125" style="190" customWidth="1"/>
    <col min="4616" max="4616" width="10.28515625" style="190" customWidth="1"/>
    <col min="4617" max="4617" width="2.28515625" style="190" customWidth="1"/>
    <col min="4618" max="4618" width="18.7109375" style="190" customWidth="1"/>
    <col min="4619" max="4863" width="9.140625" style="190"/>
    <col min="4864" max="4864" width="3.28515625" style="190" customWidth="1"/>
    <col min="4865" max="4865" width="3.7109375" style="190" customWidth="1"/>
    <col min="4866" max="4866" width="14" style="190" customWidth="1"/>
    <col min="4867" max="4867" width="8.85546875" style="190" customWidth="1"/>
    <col min="4868" max="4868" width="7.85546875" style="190" customWidth="1"/>
    <col min="4869" max="4869" width="11.42578125" style="190" customWidth="1"/>
    <col min="4870" max="4870" width="10.7109375" style="190" customWidth="1"/>
    <col min="4871" max="4871" width="10.42578125" style="190" customWidth="1"/>
    <col min="4872" max="4872" width="10.28515625" style="190" customWidth="1"/>
    <col min="4873" max="4873" width="2.28515625" style="190" customWidth="1"/>
    <col min="4874" max="4874" width="18.7109375" style="190" customWidth="1"/>
    <col min="4875" max="5119" width="9.140625" style="190"/>
    <col min="5120" max="5120" width="3.28515625" style="190" customWidth="1"/>
    <col min="5121" max="5121" width="3.7109375" style="190" customWidth="1"/>
    <col min="5122" max="5122" width="14" style="190" customWidth="1"/>
    <col min="5123" max="5123" width="8.85546875" style="190" customWidth="1"/>
    <col min="5124" max="5124" width="7.85546875" style="190" customWidth="1"/>
    <col min="5125" max="5125" width="11.42578125" style="190" customWidth="1"/>
    <col min="5126" max="5126" width="10.7109375" style="190" customWidth="1"/>
    <col min="5127" max="5127" width="10.42578125" style="190" customWidth="1"/>
    <col min="5128" max="5128" width="10.28515625" style="190" customWidth="1"/>
    <col min="5129" max="5129" width="2.28515625" style="190" customWidth="1"/>
    <col min="5130" max="5130" width="18.7109375" style="190" customWidth="1"/>
    <col min="5131" max="5375" width="9.140625" style="190"/>
    <col min="5376" max="5376" width="3.28515625" style="190" customWidth="1"/>
    <col min="5377" max="5377" width="3.7109375" style="190" customWidth="1"/>
    <col min="5378" max="5378" width="14" style="190" customWidth="1"/>
    <col min="5379" max="5379" width="8.85546875" style="190" customWidth="1"/>
    <col min="5380" max="5380" width="7.85546875" style="190" customWidth="1"/>
    <col min="5381" max="5381" width="11.42578125" style="190" customWidth="1"/>
    <col min="5382" max="5382" width="10.7109375" style="190" customWidth="1"/>
    <col min="5383" max="5383" width="10.42578125" style="190" customWidth="1"/>
    <col min="5384" max="5384" width="10.28515625" style="190" customWidth="1"/>
    <col min="5385" max="5385" width="2.28515625" style="190" customWidth="1"/>
    <col min="5386" max="5386" width="18.7109375" style="190" customWidth="1"/>
    <col min="5387" max="5631" width="9.140625" style="190"/>
    <col min="5632" max="5632" width="3.28515625" style="190" customWidth="1"/>
    <col min="5633" max="5633" width="3.7109375" style="190" customWidth="1"/>
    <col min="5634" max="5634" width="14" style="190" customWidth="1"/>
    <col min="5635" max="5635" width="8.85546875" style="190" customWidth="1"/>
    <col min="5636" max="5636" width="7.85546875" style="190" customWidth="1"/>
    <col min="5637" max="5637" width="11.42578125" style="190" customWidth="1"/>
    <col min="5638" max="5638" width="10.7109375" style="190" customWidth="1"/>
    <col min="5639" max="5639" width="10.42578125" style="190" customWidth="1"/>
    <col min="5640" max="5640" width="10.28515625" style="190" customWidth="1"/>
    <col min="5641" max="5641" width="2.28515625" style="190" customWidth="1"/>
    <col min="5642" max="5642" width="18.7109375" style="190" customWidth="1"/>
    <col min="5643" max="5887" width="9.140625" style="190"/>
    <col min="5888" max="5888" width="3.28515625" style="190" customWidth="1"/>
    <col min="5889" max="5889" width="3.7109375" style="190" customWidth="1"/>
    <col min="5890" max="5890" width="14" style="190" customWidth="1"/>
    <col min="5891" max="5891" width="8.85546875" style="190" customWidth="1"/>
    <col min="5892" max="5892" width="7.85546875" style="190" customWidth="1"/>
    <col min="5893" max="5893" width="11.42578125" style="190" customWidth="1"/>
    <col min="5894" max="5894" width="10.7109375" style="190" customWidth="1"/>
    <col min="5895" max="5895" width="10.42578125" style="190" customWidth="1"/>
    <col min="5896" max="5896" width="10.28515625" style="190" customWidth="1"/>
    <col min="5897" max="5897" width="2.28515625" style="190" customWidth="1"/>
    <col min="5898" max="5898" width="18.7109375" style="190" customWidth="1"/>
    <col min="5899" max="6143" width="9.140625" style="190"/>
    <col min="6144" max="6144" width="3.28515625" style="190" customWidth="1"/>
    <col min="6145" max="6145" width="3.7109375" style="190" customWidth="1"/>
    <col min="6146" max="6146" width="14" style="190" customWidth="1"/>
    <col min="6147" max="6147" width="8.85546875" style="190" customWidth="1"/>
    <col min="6148" max="6148" width="7.85546875" style="190" customWidth="1"/>
    <col min="6149" max="6149" width="11.42578125" style="190" customWidth="1"/>
    <col min="6150" max="6150" width="10.7109375" style="190" customWidth="1"/>
    <col min="6151" max="6151" width="10.42578125" style="190" customWidth="1"/>
    <col min="6152" max="6152" width="10.28515625" style="190" customWidth="1"/>
    <col min="6153" max="6153" width="2.28515625" style="190" customWidth="1"/>
    <col min="6154" max="6154" width="18.7109375" style="190" customWidth="1"/>
    <col min="6155" max="6399" width="9.140625" style="190"/>
    <col min="6400" max="6400" width="3.28515625" style="190" customWidth="1"/>
    <col min="6401" max="6401" width="3.7109375" style="190" customWidth="1"/>
    <col min="6402" max="6402" width="14" style="190" customWidth="1"/>
    <col min="6403" max="6403" width="8.85546875" style="190" customWidth="1"/>
    <col min="6404" max="6404" width="7.85546875" style="190" customWidth="1"/>
    <col min="6405" max="6405" width="11.42578125" style="190" customWidth="1"/>
    <col min="6406" max="6406" width="10.7109375" style="190" customWidth="1"/>
    <col min="6407" max="6407" width="10.42578125" style="190" customWidth="1"/>
    <col min="6408" max="6408" width="10.28515625" style="190" customWidth="1"/>
    <col min="6409" max="6409" width="2.28515625" style="190" customWidth="1"/>
    <col min="6410" max="6410" width="18.7109375" style="190" customWidth="1"/>
    <col min="6411" max="6655" width="9.140625" style="190"/>
    <col min="6656" max="6656" width="3.28515625" style="190" customWidth="1"/>
    <col min="6657" max="6657" width="3.7109375" style="190" customWidth="1"/>
    <col min="6658" max="6658" width="14" style="190" customWidth="1"/>
    <col min="6659" max="6659" width="8.85546875" style="190" customWidth="1"/>
    <col min="6660" max="6660" width="7.85546875" style="190" customWidth="1"/>
    <col min="6661" max="6661" width="11.42578125" style="190" customWidth="1"/>
    <col min="6662" max="6662" width="10.7109375" style="190" customWidth="1"/>
    <col min="6663" max="6663" width="10.42578125" style="190" customWidth="1"/>
    <col min="6664" max="6664" width="10.28515625" style="190" customWidth="1"/>
    <col min="6665" max="6665" width="2.28515625" style="190" customWidth="1"/>
    <col min="6666" max="6666" width="18.7109375" style="190" customWidth="1"/>
    <col min="6667" max="6911" width="9.140625" style="190"/>
    <col min="6912" max="6912" width="3.28515625" style="190" customWidth="1"/>
    <col min="6913" max="6913" width="3.7109375" style="190" customWidth="1"/>
    <col min="6914" max="6914" width="14" style="190" customWidth="1"/>
    <col min="6915" max="6915" width="8.85546875" style="190" customWidth="1"/>
    <col min="6916" max="6916" width="7.85546875" style="190" customWidth="1"/>
    <col min="6917" max="6917" width="11.42578125" style="190" customWidth="1"/>
    <col min="6918" max="6918" width="10.7109375" style="190" customWidth="1"/>
    <col min="6919" max="6919" width="10.42578125" style="190" customWidth="1"/>
    <col min="6920" max="6920" width="10.28515625" style="190" customWidth="1"/>
    <col min="6921" max="6921" width="2.28515625" style="190" customWidth="1"/>
    <col min="6922" max="6922" width="18.7109375" style="190" customWidth="1"/>
    <col min="6923" max="7167" width="9.140625" style="190"/>
    <col min="7168" max="7168" width="3.28515625" style="190" customWidth="1"/>
    <col min="7169" max="7169" width="3.7109375" style="190" customWidth="1"/>
    <col min="7170" max="7170" width="14" style="190" customWidth="1"/>
    <col min="7171" max="7171" width="8.85546875" style="190" customWidth="1"/>
    <col min="7172" max="7172" width="7.85546875" style="190" customWidth="1"/>
    <col min="7173" max="7173" width="11.42578125" style="190" customWidth="1"/>
    <col min="7174" max="7174" width="10.7109375" style="190" customWidth="1"/>
    <col min="7175" max="7175" width="10.42578125" style="190" customWidth="1"/>
    <col min="7176" max="7176" width="10.28515625" style="190" customWidth="1"/>
    <col min="7177" max="7177" width="2.28515625" style="190" customWidth="1"/>
    <col min="7178" max="7178" width="18.7109375" style="190" customWidth="1"/>
    <col min="7179" max="7423" width="9.140625" style="190"/>
    <col min="7424" max="7424" width="3.28515625" style="190" customWidth="1"/>
    <col min="7425" max="7425" width="3.7109375" style="190" customWidth="1"/>
    <col min="7426" max="7426" width="14" style="190" customWidth="1"/>
    <col min="7427" max="7427" width="8.85546875" style="190" customWidth="1"/>
    <col min="7428" max="7428" width="7.85546875" style="190" customWidth="1"/>
    <col min="7429" max="7429" width="11.42578125" style="190" customWidth="1"/>
    <col min="7430" max="7430" width="10.7109375" style="190" customWidth="1"/>
    <col min="7431" max="7431" width="10.42578125" style="190" customWidth="1"/>
    <col min="7432" max="7432" width="10.28515625" style="190" customWidth="1"/>
    <col min="7433" max="7433" width="2.28515625" style="190" customWidth="1"/>
    <col min="7434" max="7434" width="18.7109375" style="190" customWidth="1"/>
    <col min="7435" max="7679" width="9.140625" style="190"/>
    <col min="7680" max="7680" width="3.28515625" style="190" customWidth="1"/>
    <col min="7681" max="7681" width="3.7109375" style="190" customWidth="1"/>
    <col min="7682" max="7682" width="14" style="190" customWidth="1"/>
    <col min="7683" max="7683" width="8.85546875" style="190" customWidth="1"/>
    <col min="7684" max="7684" width="7.85546875" style="190" customWidth="1"/>
    <col min="7685" max="7685" width="11.42578125" style="190" customWidth="1"/>
    <col min="7686" max="7686" width="10.7109375" style="190" customWidth="1"/>
    <col min="7687" max="7687" width="10.42578125" style="190" customWidth="1"/>
    <col min="7688" max="7688" width="10.28515625" style="190" customWidth="1"/>
    <col min="7689" max="7689" width="2.28515625" style="190" customWidth="1"/>
    <col min="7690" max="7690" width="18.7109375" style="190" customWidth="1"/>
    <col min="7691" max="7935" width="9.140625" style="190"/>
    <col min="7936" max="7936" width="3.28515625" style="190" customWidth="1"/>
    <col min="7937" max="7937" width="3.7109375" style="190" customWidth="1"/>
    <col min="7938" max="7938" width="14" style="190" customWidth="1"/>
    <col min="7939" max="7939" width="8.85546875" style="190" customWidth="1"/>
    <col min="7940" max="7940" width="7.85546875" style="190" customWidth="1"/>
    <col min="7941" max="7941" width="11.42578125" style="190" customWidth="1"/>
    <col min="7942" max="7942" width="10.7109375" style="190" customWidth="1"/>
    <col min="7943" max="7943" width="10.42578125" style="190" customWidth="1"/>
    <col min="7944" max="7944" width="10.28515625" style="190" customWidth="1"/>
    <col min="7945" max="7945" width="2.28515625" style="190" customWidth="1"/>
    <col min="7946" max="7946" width="18.7109375" style="190" customWidth="1"/>
    <col min="7947" max="8191" width="9.140625" style="190"/>
    <col min="8192" max="8192" width="3.28515625" style="190" customWidth="1"/>
    <col min="8193" max="8193" width="3.7109375" style="190" customWidth="1"/>
    <col min="8194" max="8194" width="14" style="190" customWidth="1"/>
    <col min="8195" max="8195" width="8.85546875" style="190" customWidth="1"/>
    <col min="8196" max="8196" width="7.85546875" style="190" customWidth="1"/>
    <col min="8197" max="8197" width="11.42578125" style="190" customWidth="1"/>
    <col min="8198" max="8198" width="10.7109375" style="190" customWidth="1"/>
    <col min="8199" max="8199" width="10.42578125" style="190" customWidth="1"/>
    <col min="8200" max="8200" width="10.28515625" style="190" customWidth="1"/>
    <col min="8201" max="8201" width="2.28515625" style="190" customWidth="1"/>
    <col min="8202" max="8202" width="18.7109375" style="190" customWidth="1"/>
    <col min="8203" max="8447" width="9.140625" style="190"/>
    <col min="8448" max="8448" width="3.28515625" style="190" customWidth="1"/>
    <col min="8449" max="8449" width="3.7109375" style="190" customWidth="1"/>
    <col min="8450" max="8450" width="14" style="190" customWidth="1"/>
    <col min="8451" max="8451" width="8.85546875" style="190" customWidth="1"/>
    <col min="8452" max="8452" width="7.85546875" style="190" customWidth="1"/>
    <col min="8453" max="8453" width="11.42578125" style="190" customWidth="1"/>
    <col min="8454" max="8454" width="10.7109375" style="190" customWidth="1"/>
    <col min="8455" max="8455" width="10.42578125" style="190" customWidth="1"/>
    <col min="8456" max="8456" width="10.28515625" style="190" customWidth="1"/>
    <col min="8457" max="8457" width="2.28515625" style="190" customWidth="1"/>
    <col min="8458" max="8458" width="18.7109375" style="190" customWidth="1"/>
    <col min="8459" max="8703" width="9.140625" style="190"/>
    <col min="8704" max="8704" width="3.28515625" style="190" customWidth="1"/>
    <col min="8705" max="8705" width="3.7109375" style="190" customWidth="1"/>
    <col min="8706" max="8706" width="14" style="190" customWidth="1"/>
    <col min="8707" max="8707" width="8.85546875" style="190" customWidth="1"/>
    <col min="8708" max="8708" width="7.85546875" style="190" customWidth="1"/>
    <col min="8709" max="8709" width="11.42578125" style="190" customWidth="1"/>
    <col min="8710" max="8710" width="10.7109375" style="190" customWidth="1"/>
    <col min="8711" max="8711" width="10.42578125" style="190" customWidth="1"/>
    <col min="8712" max="8712" width="10.28515625" style="190" customWidth="1"/>
    <col min="8713" max="8713" width="2.28515625" style="190" customWidth="1"/>
    <col min="8714" max="8714" width="18.7109375" style="190" customWidth="1"/>
    <col min="8715" max="8959" width="9.140625" style="190"/>
    <col min="8960" max="8960" width="3.28515625" style="190" customWidth="1"/>
    <col min="8961" max="8961" width="3.7109375" style="190" customWidth="1"/>
    <col min="8962" max="8962" width="14" style="190" customWidth="1"/>
    <col min="8963" max="8963" width="8.85546875" style="190" customWidth="1"/>
    <col min="8964" max="8964" width="7.85546875" style="190" customWidth="1"/>
    <col min="8965" max="8965" width="11.42578125" style="190" customWidth="1"/>
    <col min="8966" max="8966" width="10.7109375" style="190" customWidth="1"/>
    <col min="8967" max="8967" width="10.42578125" style="190" customWidth="1"/>
    <col min="8968" max="8968" width="10.28515625" style="190" customWidth="1"/>
    <col min="8969" max="8969" width="2.28515625" style="190" customWidth="1"/>
    <col min="8970" max="8970" width="18.7109375" style="190" customWidth="1"/>
    <col min="8971" max="9215" width="9.140625" style="190"/>
    <col min="9216" max="9216" width="3.28515625" style="190" customWidth="1"/>
    <col min="9217" max="9217" width="3.7109375" style="190" customWidth="1"/>
    <col min="9218" max="9218" width="14" style="190" customWidth="1"/>
    <col min="9219" max="9219" width="8.85546875" style="190" customWidth="1"/>
    <col min="9220" max="9220" width="7.85546875" style="190" customWidth="1"/>
    <col min="9221" max="9221" width="11.42578125" style="190" customWidth="1"/>
    <col min="9222" max="9222" width="10.7109375" style="190" customWidth="1"/>
    <col min="9223" max="9223" width="10.42578125" style="190" customWidth="1"/>
    <col min="9224" max="9224" width="10.28515625" style="190" customWidth="1"/>
    <col min="9225" max="9225" width="2.28515625" style="190" customWidth="1"/>
    <col min="9226" max="9226" width="18.7109375" style="190" customWidth="1"/>
    <col min="9227" max="9471" width="9.140625" style="190"/>
    <col min="9472" max="9472" width="3.28515625" style="190" customWidth="1"/>
    <col min="9473" max="9473" width="3.7109375" style="190" customWidth="1"/>
    <col min="9474" max="9474" width="14" style="190" customWidth="1"/>
    <col min="9475" max="9475" width="8.85546875" style="190" customWidth="1"/>
    <col min="9476" max="9476" width="7.85546875" style="190" customWidth="1"/>
    <col min="9477" max="9477" width="11.42578125" style="190" customWidth="1"/>
    <col min="9478" max="9478" width="10.7109375" style="190" customWidth="1"/>
    <col min="9479" max="9479" width="10.42578125" style="190" customWidth="1"/>
    <col min="9480" max="9480" width="10.28515625" style="190" customWidth="1"/>
    <col min="9481" max="9481" width="2.28515625" style="190" customWidth="1"/>
    <col min="9482" max="9482" width="18.7109375" style="190" customWidth="1"/>
    <col min="9483" max="9727" width="9.140625" style="190"/>
    <col min="9728" max="9728" width="3.28515625" style="190" customWidth="1"/>
    <col min="9729" max="9729" width="3.7109375" style="190" customWidth="1"/>
    <col min="9730" max="9730" width="14" style="190" customWidth="1"/>
    <col min="9731" max="9731" width="8.85546875" style="190" customWidth="1"/>
    <col min="9732" max="9732" width="7.85546875" style="190" customWidth="1"/>
    <col min="9733" max="9733" width="11.42578125" style="190" customWidth="1"/>
    <col min="9734" max="9734" width="10.7109375" style="190" customWidth="1"/>
    <col min="9735" max="9735" width="10.42578125" style="190" customWidth="1"/>
    <col min="9736" max="9736" width="10.28515625" style="190" customWidth="1"/>
    <col min="9737" max="9737" width="2.28515625" style="190" customWidth="1"/>
    <col min="9738" max="9738" width="18.7109375" style="190" customWidth="1"/>
    <col min="9739" max="9983" width="9.140625" style="190"/>
    <col min="9984" max="9984" width="3.28515625" style="190" customWidth="1"/>
    <col min="9985" max="9985" width="3.7109375" style="190" customWidth="1"/>
    <col min="9986" max="9986" width="14" style="190" customWidth="1"/>
    <col min="9987" max="9987" width="8.85546875" style="190" customWidth="1"/>
    <col min="9988" max="9988" width="7.85546875" style="190" customWidth="1"/>
    <col min="9989" max="9989" width="11.42578125" style="190" customWidth="1"/>
    <col min="9990" max="9990" width="10.7109375" style="190" customWidth="1"/>
    <col min="9991" max="9991" width="10.42578125" style="190" customWidth="1"/>
    <col min="9992" max="9992" width="10.28515625" style="190" customWidth="1"/>
    <col min="9993" max="9993" width="2.28515625" style="190" customWidth="1"/>
    <col min="9994" max="9994" width="18.7109375" style="190" customWidth="1"/>
    <col min="9995" max="10239" width="9.140625" style="190"/>
    <col min="10240" max="10240" width="3.28515625" style="190" customWidth="1"/>
    <col min="10241" max="10241" width="3.7109375" style="190" customWidth="1"/>
    <col min="10242" max="10242" width="14" style="190" customWidth="1"/>
    <col min="10243" max="10243" width="8.85546875" style="190" customWidth="1"/>
    <col min="10244" max="10244" width="7.85546875" style="190" customWidth="1"/>
    <col min="10245" max="10245" width="11.42578125" style="190" customWidth="1"/>
    <col min="10246" max="10246" width="10.7109375" style="190" customWidth="1"/>
    <col min="10247" max="10247" width="10.42578125" style="190" customWidth="1"/>
    <col min="10248" max="10248" width="10.28515625" style="190" customWidth="1"/>
    <col min="10249" max="10249" width="2.28515625" style="190" customWidth="1"/>
    <col min="10250" max="10250" width="18.7109375" style="190" customWidth="1"/>
    <col min="10251" max="10495" width="9.140625" style="190"/>
    <col min="10496" max="10496" width="3.28515625" style="190" customWidth="1"/>
    <col min="10497" max="10497" width="3.7109375" style="190" customWidth="1"/>
    <col min="10498" max="10498" width="14" style="190" customWidth="1"/>
    <col min="10499" max="10499" width="8.85546875" style="190" customWidth="1"/>
    <col min="10500" max="10500" width="7.85546875" style="190" customWidth="1"/>
    <col min="10501" max="10501" width="11.42578125" style="190" customWidth="1"/>
    <col min="10502" max="10502" width="10.7109375" style="190" customWidth="1"/>
    <col min="10503" max="10503" width="10.42578125" style="190" customWidth="1"/>
    <col min="10504" max="10504" width="10.28515625" style="190" customWidth="1"/>
    <col min="10505" max="10505" width="2.28515625" style="190" customWidth="1"/>
    <col min="10506" max="10506" width="18.7109375" style="190" customWidth="1"/>
    <col min="10507" max="10751" width="9.140625" style="190"/>
    <col min="10752" max="10752" width="3.28515625" style="190" customWidth="1"/>
    <col min="10753" max="10753" width="3.7109375" style="190" customWidth="1"/>
    <col min="10754" max="10754" width="14" style="190" customWidth="1"/>
    <col min="10755" max="10755" width="8.85546875" style="190" customWidth="1"/>
    <col min="10756" max="10756" width="7.85546875" style="190" customWidth="1"/>
    <col min="10757" max="10757" width="11.42578125" style="190" customWidth="1"/>
    <col min="10758" max="10758" width="10.7109375" style="190" customWidth="1"/>
    <col min="10759" max="10759" width="10.42578125" style="190" customWidth="1"/>
    <col min="10760" max="10760" width="10.28515625" style="190" customWidth="1"/>
    <col min="10761" max="10761" width="2.28515625" style="190" customWidth="1"/>
    <col min="10762" max="10762" width="18.7109375" style="190" customWidth="1"/>
    <col min="10763" max="11007" width="9.140625" style="190"/>
    <col min="11008" max="11008" width="3.28515625" style="190" customWidth="1"/>
    <col min="11009" max="11009" width="3.7109375" style="190" customWidth="1"/>
    <col min="11010" max="11010" width="14" style="190" customWidth="1"/>
    <col min="11011" max="11011" width="8.85546875" style="190" customWidth="1"/>
    <col min="11012" max="11012" width="7.85546875" style="190" customWidth="1"/>
    <col min="11013" max="11013" width="11.42578125" style="190" customWidth="1"/>
    <col min="11014" max="11014" width="10.7109375" style="190" customWidth="1"/>
    <col min="11015" max="11015" width="10.42578125" style="190" customWidth="1"/>
    <col min="11016" max="11016" width="10.28515625" style="190" customWidth="1"/>
    <col min="11017" max="11017" width="2.28515625" style="190" customWidth="1"/>
    <col min="11018" max="11018" width="18.7109375" style="190" customWidth="1"/>
    <col min="11019" max="11263" width="9.140625" style="190"/>
    <col min="11264" max="11264" width="3.28515625" style="190" customWidth="1"/>
    <col min="11265" max="11265" width="3.7109375" style="190" customWidth="1"/>
    <col min="11266" max="11266" width="14" style="190" customWidth="1"/>
    <col min="11267" max="11267" width="8.85546875" style="190" customWidth="1"/>
    <col min="11268" max="11268" width="7.85546875" style="190" customWidth="1"/>
    <col min="11269" max="11269" width="11.42578125" style="190" customWidth="1"/>
    <col min="11270" max="11270" width="10.7109375" style="190" customWidth="1"/>
    <col min="11271" max="11271" width="10.42578125" style="190" customWidth="1"/>
    <col min="11272" max="11272" width="10.28515625" style="190" customWidth="1"/>
    <col min="11273" max="11273" width="2.28515625" style="190" customWidth="1"/>
    <col min="11274" max="11274" width="18.7109375" style="190" customWidth="1"/>
    <col min="11275" max="11519" width="9.140625" style="190"/>
    <col min="11520" max="11520" width="3.28515625" style="190" customWidth="1"/>
    <col min="11521" max="11521" width="3.7109375" style="190" customWidth="1"/>
    <col min="11522" max="11522" width="14" style="190" customWidth="1"/>
    <col min="11523" max="11523" width="8.85546875" style="190" customWidth="1"/>
    <col min="11524" max="11524" width="7.85546875" style="190" customWidth="1"/>
    <col min="11525" max="11525" width="11.42578125" style="190" customWidth="1"/>
    <col min="11526" max="11526" width="10.7109375" style="190" customWidth="1"/>
    <col min="11527" max="11527" width="10.42578125" style="190" customWidth="1"/>
    <col min="11528" max="11528" width="10.28515625" style="190" customWidth="1"/>
    <col min="11529" max="11529" width="2.28515625" style="190" customWidth="1"/>
    <col min="11530" max="11530" width="18.7109375" style="190" customWidth="1"/>
    <col min="11531" max="11775" width="9.140625" style="190"/>
    <col min="11776" max="11776" width="3.28515625" style="190" customWidth="1"/>
    <col min="11777" max="11777" width="3.7109375" style="190" customWidth="1"/>
    <col min="11778" max="11778" width="14" style="190" customWidth="1"/>
    <col min="11779" max="11779" width="8.85546875" style="190" customWidth="1"/>
    <col min="11780" max="11780" width="7.85546875" style="190" customWidth="1"/>
    <col min="11781" max="11781" width="11.42578125" style="190" customWidth="1"/>
    <col min="11782" max="11782" width="10.7109375" style="190" customWidth="1"/>
    <col min="11783" max="11783" width="10.42578125" style="190" customWidth="1"/>
    <col min="11784" max="11784" width="10.28515625" style="190" customWidth="1"/>
    <col min="11785" max="11785" width="2.28515625" style="190" customWidth="1"/>
    <col min="11786" max="11786" width="18.7109375" style="190" customWidth="1"/>
    <col min="11787" max="12031" width="9.140625" style="190"/>
    <col min="12032" max="12032" width="3.28515625" style="190" customWidth="1"/>
    <col min="12033" max="12033" width="3.7109375" style="190" customWidth="1"/>
    <col min="12034" max="12034" width="14" style="190" customWidth="1"/>
    <col min="12035" max="12035" width="8.85546875" style="190" customWidth="1"/>
    <col min="12036" max="12036" width="7.85546875" style="190" customWidth="1"/>
    <col min="12037" max="12037" width="11.42578125" style="190" customWidth="1"/>
    <col min="12038" max="12038" width="10.7109375" style="190" customWidth="1"/>
    <col min="12039" max="12039" width="10.42578125" style="190" customWidth="1"/>
    <col min="12040" max="12040" width="10.28515625" style="190" customWidth="1"/>
    <col min="12041" max="12041" width="2.28515625" style="190" customWidth="1"/>
    <col min="12042" max="12042" width="18.7109375" style="190" customWidth="1"/>
    <col min="12043" max="12287" width="9.140625" style="190"/>
    <col min="12288" max="12288" width="3.28515625" style="190" customWidth="1"/>
    <col min="12289" max="12289" width="3.7109375" style="190" customWidth="1"/>
    <col min="12290" max="12290" width="14" style="190" customWidth="1"/>
    <col min="12291" max="12291" width="8.85546875" style="190" customWidth="1"/>
    <col min="12292" max="12292" width="7.85546875" style="190" customWidth="1"/>
    <col min="12293" max="12293" width="11.42578125" style="190" customWidth="1"/>
    <col min="12294" max="12294" width="10.7109375" style="190" customWidth="1"/>
    <col min="12295" max="12295" width="10.42578125" style="190" customWidth="1"/>
    <col min="12296" max="12296" width="10.28515625" style="190" customWidth="1"/>
    <col min="12297" max="12297" width="2.28515625" style="190" customWidth="1"/>
    <col min="12298" max="12298" width="18.7109375" style="190" customWidth="1"/>
    <col min="12299" max="12543" width="9.140625" style="190"/>
    <col min="12544" max="12544" width="3.28515625" style="190" customWidth="1"/>
    <col min="12545" max="12545" width="3.7109375" style="190" customWidth="1"/>
    <col min="12546" max="12546" width="14" style="190" customWidth="1"/>
    <col min="12547" max="12547" width="8.85546875" style="190" customWidth="1"/>
    <col min="12548" max="12548" width="7.85546875" style="190" customWidth="1"/>
    <col min="12549" max="12549" width="11.42578125" style="190" customWidth="1"/>
    <col min="12550" max="12550" width="10.7109375" style="190" customWidth="1"/>
    <col min="12551" max="12551" width="10.42578125" style="190" customWidth="1"/>
    <col min="12552" max="12552" width="10.28515625" style="190" customWidth="1"/>
    <col min="12553" max="12553" width="2.28515625" style="190" customWidth="1"/>
    <col min="12554" max="12554" width="18.7109375" style="190" customWidth="1"/>
    <col min="12555" max="12799" width="9.140625" style="190"/>
    <col min="12800" max="12800" width="3.28515625" style="190" customWidth="1"/>
    <col min="12801" max="12801" width="3.7109375" style="190" customWidth="1"/>
    <col min="12802" max="12802" width="14" style="190" customWidth="1"/>
    <col min="12803" max="12803" width="8.85546875" style="190" customWidth="1"/>
    <col min="12804" max="12804" width="7.85546875" style="190" customWidth="1"/>
    <col min="12805" max="12805" width="11.42578125" style="190" customWidth="1"/>
    <col min="12806" max="12806" width="10.7109375" style="190" customWidth="1"/>
    <col min="12807" max="12807" width="10.42578125" style="190" customWidth="1"/>
    <col min="12808" max="12808" width="10.28515625" style="190" customWidth="1"/>
    <col min="12809" max="12809" width="2.28515625" style="190" customWidth="1"/>
    <col min="12810" max="12810" width="18.7109375" style="190" customWidth="1"/>
    <col min="12811" max="13055" width="9.140625" style="190"/>
    <col min="13056" max="13056" width="3.28515625" style="190" customWidth="1"/>
    <col min="13057" max="13057" width="3.7109375" style="190" customWidth="1"/>
    <col min="13058" max="13058" width="14" style="190" customWidth="1"/>
    <col min="13059" max="13059" width="8.85546875" style="190" customWidth="1"/>
    <col min="13060" max="13060" width="7.85546875" style="190" customWidth="1"/>
    <col min="13061" max="13061" width="11.42578125" style="190" customWidth="1"/>
    <col min="13062" max="13062" width="10.7109375" style="190" customWidth="1"/>
    <col min="13063" max="13063" width="10.42578125" style="190" customWidth="1"/>
    <col min="13064" max="13064" width="10.28515625" style="190" customWidth="1"/>
    <col min="13065" max="13065" width="2.28515625" style="190" customWidth="1"/>
    <col min="13066" max="13066" width="18.7109375" style="190" customWidth="1"/>
    <col min="13067" max="13311" width="9.140625" style="190"/>
    <col min="13312" max="13312" width="3.28515625" style="190" customWidth="1"/>
    <col min="13313" max="13313" width="3.7109375" style="190" customWidth="1"/>
    <col min="13314" max="13314" width="14" style="190" customWidth="1"/>
    <col min="13315" max="13315" width="8.85546875" style="190" customWidth="1"/>
    <col min="13316" max="13316" width="7.85546875" style="190" customWidth="1"/>
    <col min="13317" max="13317" width="11.42578125" style="190" customWidth="1"/>
    <col min="13318" max="13318" width="10.7109375" style="190" customWidth="1"/>
    <col min="13319" max="13319" width="10.42578125" style="190" customWidth="1"/>
    <col min="13320" max="13320" width="10.28515625" style="190" customWidth="1"/>
    <col min="13321" max="13321" width="2.28515625" style="190" customWidth="1"/>
    <col min="13322" max="13322" width="18.7109375" style="190" customWidth="1"/>
    <col min="13323" max="13567" width="9.140625" style="190"/>
    <col min="13568" max="13568" width="3.28515625" style="190" customWidth="1"/>
    <col min="13569" max="13569" width="3.7109375" style="190" customWidth="1"/>
    <col min="13570" max="13570" width="14" style="190" customWidth="1"/>
    <col min="13571" max="13571" width="8.85546875" style="190" customWidth="1"/>
    <col min="13572" max="13572" width="7.85546875" style="190" customWidth="1"/>
    <col min="13573" max="13573" width="11.42578125" style="190" customWidth="1"/>
    <col min="13574" max="13574" width="10.7109375" style="190" customWidth="1"/>
    <col min="13575" max="13575" width="10.42578125" style="190" customWidth="1"/>
    <col min="13576" max="13576" width="10.28515625" style="190" customWidth="1"/>
    <col min="13577" max="13577" width="2.28515625" style="190" customWidth="1"/>
    <col min="13578" max="13578" width="18.7109375" style="190" customWidth="1"/>
    <col min="13579" max="13823" width="9.140625" style="190"/>
    <col min="13824" max="13824" width="3.28515625" style="190" customWidth="1"/>
    <col min="13825" max="13825" width="3.7109375" style="190" customWidth="1"/>
    <col min="13826" max="13826" width="14" style="190" customWidth="1"/>
    <col min="13827" max="13827" width="8.85546875" style="190" customWidth="1"/>
    <col min="13828" max="13828" width="7.85546875" style="190" customWidth="1"/>
    <col min="13829" max="13829" width="11.42578125" style="190" customWidth="1"/>
    <col min="13830" max="13830" width="10.7109375" style="190" customWidth="1"/>
    <col min="13831" max="13831" width="10.42578125" style="190" customWidth="1"/>
    <col min="13832" max="13832" width="10.28515625" style="190" customWidth="1"/>
    <col min="13833" max="13833" width="2.28515625" style="190" customWidth="1"/>
    <col min="13834" max="13834" width="18.7109375" style="190" customWidth="1"/>
    <col min="13835" max="14079" width="9.140625" style="190"/>
    <col min="14080" max="14080" width="3.28515625" style="190" customWidth="1"/>
    <col min="14081" max="14081" width="3.7109375" style="190" customWidth="1"/>
    <col min="14082" max="14082" width="14" style="190" customWidth="1"/>
    <col min="14083" max="14083" width="8.85546875" style="190" customWidth="1"/>
    <col min="14084" max="14084" width="7.85546875" style="190" customWidth="1"/>
    <col min="14085" max="14085" width="11.42578125" style="190" customWidth="1"/>
    <col min="14086" max="14086" width="10.7109375" style="190" customWidth="1"/>
    <col min="14087" max="14087" width="10.42578125" style="190" customWidth="1"/>
    <col min="14088" max="14088" width="10.28515625" style="190" customWidth="1"/>
    <col min="14089" max="14089" width="2.28515625" style="190" customWidth="1"/>
    <col min="14090" max="14090" width="18.7109375" style="190" customWidth="1"/>
    <col min="14091" max="14335" width="9.140625" style="190"/>
    <col min="14336" max="14336" width="3.28515625" style="190" customWidth="1"/>
    <col min="14337" max="14337" width="3.7109375" style="190" customWidth="1"/>
    <col min="14338" max="14338" width="14" style="190" customWidth="1"/>
    <col min="14339" max="14339" width="8.85546875" style="190" customWidth="1"/>
    <col min="14340" max="14340" width="7.85546875" style="190" customWidth="1"/>
    <col min="14341" max="14341" width="11.42578125" style="190" customWidth="1"/>
    <col min="14342" max="14342" width="10.7109375" style="190" customWidth="1"/>
    <col min="14343" max="14343" width="10.42578125" style="190" customWidth="1"/>
    <col min="14344" max="14344" width="10.28515625" style="190" customWidth="1"/>
    <col min="14345" max="14345" width="2.28515625" style="190" customWidth="1"/>
    <col min="14346" max="14346" width="18.7109375" style="190" customWidth="1"/>
    <col min="14347" max="14591" width="9.140625" style="190"/>
    <col min="14592" max="14592" width="3.28515625" style="190" customWidth="1"/>
    <col min="14593" max="14593" width="3.7109375" style="190" customWidth="1"/>
    <col min="14594" max="14594" width="14" style="190" customWidth="1"/>
    <col min="14595" max="14595" width="8.85546875" style="190" customWidth="1"/>
    <col min="14596" max="14596" width="7.85546875" style="190" customWidth="1"/>
    <col min="14597" max="14597" width="11.42578125" style="190" customWidth="1"/>
    <col min="14598" max="14598" width="10.7109375" style="190" customWidth="1"/>
    <col min="14599" max="14599" width="10.42578125" style="190" customWidth="1"/>
    <col min="14600" max="14600" width="10.28515625" style="190" customWidth="1"/>
    <col min="14601" max="14601" width="2.28515625" style="190" customWidth="1"/>
    <col min="14602" max="14602" width="18.7109375" style="190" customWidth="1"/>
    <col min="14603" max="14847" width="9.140625" style="190"/>
    <col min="14848" max="14848" width="3.28515625" style="190" customWidth="1"/>
    <col min="14849" max="14849" width="3.7109375" style="190" customWidth="1"/>
    <col min="14850" max="14850" width="14" style="190" customWidth="1"/>
    <col min="14851" max="14851" width="8.85546875" style="190" customWidth="1"/>
    <col min="14852" max="14852" width="7.85546875" style="190" customWidth="1"/>
    <col min="14853" max="14853" width="11.42578125" style="190" customWidth="1"/>
    <col min="14854" max="14854" width="10.7109375" style="190" customWidth="1"/>
    <col min="14855" max="14855" width="10.42578125" style="190" customWidth="1"/>
    <col min="14856" max="14856" width="10.28515625" style="190" customWidth="1"/>
    <col min="14857" max="14857" width="2.28515625" style="190" customWidth="1"/>
    <col min="14858" max="14858" width="18.7109375" style="190" customWidth="1"/>
    <col min="14859" max="15103" width="9.140625" style="190"/>
    <col min="15104" max="15104" width="3.28515625" style="190" customWidth="1"/>
    <col min="15105" max="15105" width="3.7109375" style="190" customWidth="1"/>
    <col min="15106" max="15106" width="14" style="190" customWidth="1"/>
    <col min="15107" max="15107" width="8.85546875" style="190" customWidth="1"/>
    <col min="15108" max="15108" width="7.85546875" style="190" customWidth="1"/>
    <col min="15109" max="15109" width="11.42578125" style="190" customWidth="1"/>
    <col min="15110" max="15110" width="10.7109375" style="190" customWidth="1"/>
    <col min="15111" max="15111" width="10.42578125" style="190" customWidth="1"/>
    <col min="15112" max="15112" width="10.28515625" style="190" customWidth="1"/>
    <col min="15113" max="15113" width="2.28515625" style="190" customWidth="1"/>
    <col min="15114" max="15114" width="18.7109375" style="190" customWidth="1"/>
    <col min="15115" max="15359" width="9.140625" style="190"/>
    <col min="15360" max="15360" width="3.28515625" style="190" customWidth="1"/>
    <col min="15361" max="15361" width="3.7109375" style="190" customWidth="1"/>
    <col min="15362" max="15362" width="14" style="190" customWidth="1"/>
    <col min="15363" max="15363" width="8.85546875" style="190" customWidth="1"/>
    <col min="15364" max="15364" width="7.85546875" style="190" customWidth="1"/>
    <col min="15365" max="15365" width="11.42578125" style="190" customWidth="1"/>
    <col min="15366" max="15366" width="10.7109375" style="190" customWidth="1"/>
    <col min="15367" max="15367" width="10.42578125" style="190" customWidth="1"/>
    <col min="15368" max="15368" width="10.28515625" style="190" customWidth="1"/>
    <col min="15369" max="15369" width="2.28515625" style="190" customWidth="1"/>
    <col min="15370" max="15370" width="18.7109375" style="190" customWidth="1"/>
    <col min="15371" max="15615" width="9.140625" style="190"/>
    <col min="15616" max="15616" width="3.28515625" style="190" customWidth="1"/>
    <col min="15617" max="15617" width="3.7109375" style="190" customWidth="1"/>
    <col min="15618" max="15618" width="14" style="190" customWidth="1"/>
    <col min="15619" max="15619" width="8.85546875" style="190" customWidth="1"/>
    <col min="15620" max="15620" width="7.85546875" style="190" customWidth="1"/>
    <col min="15621" max="15621" width="11.42578125" style="190" customWidth="1"/>
    <col min="15622" max="15622" width="10.7109375" style="190" customWidth="1"/>
    <col min="15623" max="15623" width="10.42578125" style="190" customWidth="1"/>
    <col min="15624" max="15624" width="10.28515625" style="190" customWidth="1"/>
    <col min="15625" max="15625" width="2.28515625" style="190" customWidth="1"/>
    <col min="15626" max="15626" width="18.7109375" style="190" customWidth="1"/>
    <col min="15627" max="15871" width="9.140625" style="190"/>
    <col min="15872" max="15872" width="3.28515625" style="190" customWidth="1"/>
    <col min="15873" max="15873" width="3.7109375" style="190" customWidth="1"/>
    <col min="15874" max="15874" width="14" style="190" customWidth="1"/>
    <col min="15875" max="15875" width="8.85546875" style="190" customWidth="1"/>
    <col min="15876" max="15876" width="7.85546875" style="190" customWidth="1"/>
    <col min="15877" max="15877" width="11.42578125" style="190" customWidth="1"/>
    <col min="15878" max="15878" width="10.7109375" style="190" customWidth="1"/>
    <col min="15879" max="15879" width="10.42578125" style="190" customWidth="1"/>
    <col min="15880" max="15880" width="10.28515625" style="190" customWidth="1"/>
    <col min="15881" max="15881" width="2.28515625" style="190" customWidth="1"/>
    <col min="15882" max="15882" width="18.7109375" style="190" customWidth="1"/>
    <col min="15883" max="16127" width="9.140625" style="190"/>
    <col min="16128" max="16128" width="3.28515625" style="190" customWidth="1"/>
    <col min="16129" max="16129" width="3.7109375" style="190" customWidth="1"/>
    <col min="16130" max="16130" width="14" style="190" customWidth="1"/>
    <col min="16131" max="16131" width="8.85546875" style="190" customWidth="1"/>
    <col min="16132" max="16132" width="7.85546875" style="190" customWidth="1"/>
    <col min="16133" max="16133" width="11.42578125" style="190" customWidth="1"/>
    <col min="16134" max="16134" width="10.7109375" style="190" customWidth="1"/>
    <col min="16135" max="16135" width="10.42578125" style="190" customWidth="1"/>
    <col min="16136" max="16136" width="10.28515625" style="190" customWidth="1"/>
    <col min="16137" max="16137" width="2.28515625" style="190" customWidth="1"/>
    <col min="16138" max="16138" width="18.7109375" style="190" customWidth="1"/>
    <col min="16139" max="16384" width="9.140625" style="190"/>
  </cols>
  <sheetData>
    <row r="1" spans="1:12" ht="23.25" x14ac:dyDescent="0.35">
      <c r="B1" s="1066" t="s">
        <v>640</v>
      </c>
    </row>
    <row r="2" spans="1:12" s="343" customFormat="1" ht="21" customHeight="1" x14ac:dyDescent="0.25">
      <c r="A2" s="330">
        <v>1</v>
      </c>
      <c r="B2" s="372" t="s">
        <v>630</v>
      </c>
      <c r="C2" s="394"/>
      <c r="D2" s="394"/>
      <c r="E2" s="394"/>
      <c r="F2" s="394"/>
      <c r="G2" s="394"/>
      <c r="H2" s="394"/>
      <c r="I2" s="395"/>
      <c r="J2" s="1061"/>
      <c r="K2" s="394"/>
      <c r="L2" s="394"/>
    </row>
    <row r="3" spans="1:12" s="343" customFormat="1" ht="18" customHeight="1" x14ac:dyDescent="0.25">
      <c r="A3" s="330"/>
      <c r="B3" s="372" t="s">
        <v>632</v>
      </c>
      <c r="C3" s="394"/>
      <c r="D3" s="394"/>
      <c r="E3" s="394"/>
      <c r="F3" s="394"/>
      <c r="G3" s="394"/>
      <c r="H3" s="394"/>
      <c r="I3" s="395"/>
      <c r="J3" s="1061"/>
      <c r="K3" s="394"/>
      <c r="L3" s="394"/>
    </row>
    <row r="4" spans="1:12" s="343" customFormat="1" ht="18" customHeight="1" x14ac:dyDescent="0.25">
      <c r="A4" s="330"/>
      <c r="B4" s="372" t="s">
        <v>631</v>
      </c>
      <c r="C4" s="394"/>
      <c r="D4" s="394"/>
      <c r="E4" s="394"/>
      <c r="F4" s="394"/>
      <c r="G4" s="394"/>
      <c r="H4" s="1062" t="s">
        <v>283</v>
      </c>
      <c r="I4" s="395"/>
      <c r="K4" s="394"/>
      <c r="L4" s="394"/>
    </row>
    <row r="5" spans="1:12" s="343" customFormat="1" ht="10.5" customHeight="1" x14ac:dyDescent="0.25">
      <c r="A5" s="330"/>
      <c r="B5" s="372"/>
      <c r="C5" s="394"/>
      <c r="D5" s="394"/>
      <c r="E5" s="394"/>
      <c r="F5" s="394"/>
      <c r="G5" s="394"/>
      <c r="H5" s="394"/>
      <c r="I5" s="395"/>
      <c r="J5" s="1061"/>
      <c r="K5" s="394"/>
      <c r="L5" s="394"/>
    </row>
    <row r="6" spans="1:12" s="343" customFormat="1" ht="13.15" customHeight="1" x14ac:dyDescent="0.25">
      <c r="A6" s="330">
        <v>2</v>
      </c>
      <c r="B6" s="372" t="s">
        <v>621</v>
      </c>
      <c r="C6" s="394"/>
      <c r="D6" s="394"/>
      <c r="E6" s="394"/>
      <c r="F6" s="394"/>
      <c r="G6" s="394"/>
      <c r="H6" s="394"/>
      <c r="I6" s="395"/>
      <c r="J6" s="1061"/>
      <c r="K6" s="394"/>
      <c r="L6" s="394"/>
    </row>
    <row r="7" spans="1:12" s="343" customFormat="1" ht="13.15" customHeight="1" x14ac:dyDescent="0.25">
      <c r="A7" s="337"/>
      <c r="B7" s="372" t="s">
        <v>623</v>
      </c>
      <c r="C7" s="394"/>
      <c r="D7" s="394"/>
      <c r="E7" s="394"/>
      <c r="F7" s="394"/>
      <c r="G7" s="394"/>
      <c r="H7" s="394"/>
      <c r="I7" s="395"/>
      <c r="J7" s="1061"/>
      <c r="K7" s="394"/>
      <c r="L7" s="394"/>
    </row>
    <row r="8" spans="1:12" s="343" customFormat="1" ht="13.15" customHeight="1" x14ac:dyDescent="0.25">
      <c r="A8" s="337"/>
      <c r="B8" s="372" t="s">
        <v>463</v>
      </c>
      <c r="C8" s="394"/>
      <c r="D8" s="394"/>
      <c r="E8" s="394"/>
      <c r="F8" s="394"/>
      <c r="G8" s="394"/>
      <c r="H8" s="394"/>
      <c r="I8" s="395"/>
      <c r="J8" s="1061"/>
      <c r="K8" s="394"/>
      <c r="L8" s="394"/>
    </row>
    <row r="9" spans="1:12" ht="6" customHeight="1" thickBot="1" x14ac:dyDescent="0.3">
      <c r="A9" s="189"/>
      <c r="B9" s="192"/>
      <c r="C9" s="192"/>
      <c r="D9" s="192"/>
      <c r="E9" s="192"/>
      <c r="F9" s="192"/>
      <c r="G9" s="193"/>
      <c r="H9" s="193"/>
    </row>
    <row r="10" spans="1:12" s="336" customFormat="1" ht="21.75" customHeight="1" thickBot="1" x14ac:dyDescent="0.3">
      <c r="A10" s="330"/>
      <c r="B10" s="1045" t="s">
        <v>284</v>
      </c>
      <c r="C10" s="1046"/>
      <c r="D10" s="331"/>
      <c r="E10" s="332"/>
      <c r="F10" s="333" t="s">
        <v>285</v>
      </c>
      <c r="G10" s="333" t="s">
        <v>286</v>
      </c>
      <c r="H10" s="334">
        <v>2017</v>
      </c>
      <c r="I10" s="335"/>
      <c r="J10" s="1064"/>
    </row>
    <row r="11" spans="1:12" s="343" customFormat="1" ht="21.75" customHeight="1" x14ac:dyDescent="0.25">
      <c r="A11" s="337"/>
      <c r="B11" s="338" t="s">
        <v>287</v>
      </c>
      <c r="C11" s="339" t="s">
        <v>286</v>
      </c>
      <c r="D11" s="548" t="s">
        <v>288</v>
      </c>
      <c r="E11" s="383">
        <v>33</v>
      </c>
      <c r="F11" s="340"/>
      <c r="G11" s="340">
        <v>56500</v>
      </c>
      <c r="H11" s="341">
        <f>+G11</f>
        <v>56500</v>
      </c>
      <c r="I11" s="342"/>
      <c r="J11" s="1062"/>
    </row>
    <row r="12" spans="1:12" s="343" customFormat="1" ht="21.75" customHeight="1" x14ac:dyDescent="0.25">
      <c r="A12" s="337"/>
      <c r="B12" s="344" t="s">
        <v>289</v>
      </c>
      <c r="C12" s="345" t="s">
        <v>285</v>
      </c>
      <c r="D12" s="549" t="s">
        <v>288</v>
      </c>
      <c r="E12" s="384">
        <v>33</v>
      </c>
      <c r="F12" s="347">
        <v>56500</v>
      </c>
      <c r="G12" s="347"/>
      <c r="H12" s="348">
        <f>+F12</f>
        <v>56500</v>
      </c>
      <c r="I12" s="342"/>
      <c r="J12" s="1062"/>
    </row>
    <row r="13" spans="1:12" s="343" customFormat="1" ht="21.75" customHeight="1" thickBot="1" x14ac:dyDescent="0.3">
      <c r="A13" s="337"/>
      <c r="B13" s="344" t="s">
        <v>484</v>
      </c>
      <c r="C13" s="346"/>
      <c r="D13" s="346"/>
      <c r="E13" s="349"/>
      <c r="F13" s="350"/>
      <c r="G13" s="350"/>
      <c r="H13" s="351"/>
      <c r="I13" s="342"/>
      <c r="J13" s="1062"/>
    </row>
    <row r="14" spans="1:12" s="343" customFormat="1" ht="21.75" customHeight="1" x14ac:dyDescent="0.25">
      <c r="A14" s="337"/>
      <c r="B14" s="344" t="s">
        <v>290</v>
      </c>
      <c r="C14" s="346"/>
      <c r="D14" s="346"/>
      <c r="E14" s="385" t="s">
        <v>291</v>
      </c>
      <c r="F14" s="350"/>
      <c r="G14" s="350"/>
      <c r="H14" s="352">
        <f>SUM(H11:H12)</f>
        <v>113000</v>
      </c>
      <c r="I14" s="342"/>
      <c r="J14" s="1062"/>
    </row>
    <row r="15" spans="1:12" s="343" customFormat="1" ht="21.75" customHeight="1" x14ac:dyDescent="0.25">
      <c r="A15" s="337"/>
      <c r="B15" s="344" t="s">
        <v>292</v>
      </c>
      <c r="C15" s="346"/>
      <c r="D15" s="346"/>
      <c r="E15" s="349"/>
      <c r="F15" s="387" t="s">
        <v>104</v>
      </c>
      <c r="G15" s="387" t="s">
        <v>104</v>
      </c>
      <c r="H15" s="348"/>
      <c r="I15" s="342"/>
      <c r="J15" s="1062"/>
    </row>
    <row r="16" spans="1:12" s="343" customFormat="1" ht="21.75" customHeight="1" x14ac:dyDescent="0.25">
      <c r="A16" s="337"/>
      <c r="B16" s="344" t="s">
        <v>293</v>
      </c>
      <c r="C16" s="346"/>
      <c r="D16" s="346"/>
      <c r="E16" s="386">
        <v>2017</v>
      </c>
      <c r="F16" s="388">
        <v>99000</v>
      </c>
      <c r="G16" s="388">
        <v>99000</v>
      </c>
      <c r="H16" s="353"/>
      <c r="I16" s="342"/>
      <c r="J16" s="1062"/>
    </row>
    <row r="17" spans="1:10" s="343" customFormat="1" ht="21.75" customHeight="1" thickBot="1" x14ac:dyDescent="0.3">
      <c r="A17" s="337"/>
      <c r="B17" s="344" t="s">
        <v>294</v>
      </c>
      <c r="C17" s="346"/>
      <c r="D17" s="346"/>
      <c r="E17" s="349"/>
      <c r="F17" s="354">
        <f>+H14-F16</f>
        <v>14000</v>
      </c>
      <c r="G17" s="354">
        <f>+H14-G16</f>
        <v>14000</v>
      </c>
      <c r="H17" s="353"/>
      <c r="I17" s="342"/>
      <c r="J17" s="1062"/>
    </row>
    <row r="18" spans="1:10" s="343" customFormat="1" ht="21.75" customHeight="1" x14ac:dyDescent="0.25">
      <c r="A18" s="337"/>
      <c r="B18" s="389" t="s">
        <v>295</v>
      </c>
      <c r="C18" s="345"/>
      <c r="D18" s="345"/>
      <c r="E18" s="390"/>
      <c r="F18" s="391">
        <v>20000</v>
      </c>
      <c r="G18" s="391">
        <v>20000</v>
      </c>
      <c r="H18" s="353"/>
      <c r="I18" s="342"/>
      <c r="J18" s="1065" t="s">
        <v>296</v>
      </c>
    </row>
    <row r="19" spans="1:10" s="343" customFormat="1" ht="21.75" customHeight="1" x14ac:dyDescent="0.25">
      <c r="A19" s="337"/>
      <c r="B19" s="344" t="s">
        <v>297</v>
      </c>
      <c r="C19" s="346"/>
      <c r="D19" s="346"/>
      <c r="E19" s="349"/>
      <c r="F19" s="364">
        <f>+F17/F18</f>
        <v>0.7</v>
      </c>
      <c r="G19" s="364">
        <f>+G17/G18</f>
        <v>0.7</v>
      </c>
      <c r="H19" s="353"/>
      <c r="I19" s="342"/>
      <c r="J19" s="1065"/>
    </row>
    <row r="20" spans="1:10" s="343" customFormat="1" ht="21.75" customHeight="1" x14ac:dyDescent="0.25">
      <c r="A20" s="337"/>
      <c r="B20" s="344" t="s">
        <v>627</v>
      </c>
      <c r="C20" s="346"/>
      <c r="D20" s="346"/>
      <c r="E20" s="349"/>
      <c r="F20" s="365">
        <v>5500</v>
      </c>
      <c r="G20" s="365">
        <v>5500</v>
      </c>
      <c r="H20" s="353"/>
      <c r="I20" s="342">
        <v>1</v>
      </c>
      <c r="J20" s="1065" t="s">
        <v>298</v>
      </c>
    </row>
    <row r="21" spans="1:10" s="343" customFormat="1" ht="21.75" customHeight="1" x14ac:dyDescent="0.25">
      <c r="A21" s="337"/>
      <c r="B21" s="344" t="s">
        <v>626</v>
      </c>
      <c r="C21" s="346"/>
      <c r="D21" s="346"/>
      <c r="E21" s="349"/>
      <c r="F21" s="365">
        <v>5500</v>
      </c>
      <c r="G21" s="365">
        <v>5500</v>
      </c>
      <c r="H21" s="353"/>
      <c r="I21" s="342">
        <v>2</v>
      </c>
      <c r="J21" s="1065" t="s">
        <v>299</v>
      </c>
    </row>
    <row r="22" spans="1:10" s="343" customFormat="1" ht="21.75" customHeight="1" thickBot="1" x14ac:dyDescent="0.3">
      <c r="A22" s="337"/>
      <c r="B22" s="356" t="s">
        <v>300</v>
      </c>
      <c r="C22" s="346"/>
      <c r="D22" s="346"/>
      <c r="E22" s="349"/>
      <c r="F22" s="357"/>
      <c r="G22" s="357"/>
      <c r="H22" s="353"/>
      <c r="I22" s="342"/>
      <c r="J22" s="1065" t="s">
        <v>94</v>
      </c>
    </row>
    <row r="23" spans="1:10" s="343" customFormat="1" ht="21.75" customHeight="1" thickBot="1" x14ac:dyDescent="0.3">
      <c r="A23" s="337"/>
      <c r="B23" s="356" t="s">
        <v>624</v>
      </c>
      <c r="C23" s="346"/>
      <c r="D23" s="346"/>
      <c r="E23" s="349"/>
      <c r="F23" s="366">
        <v>5500</v>
      </c>
      <c r="G23" s="366">
        <v>5500</v>
      </c>
      <c r="H23" s="353"/>
      <c r="I23" s="342"/>
      <c r="J23" s="1065"/>
    </row>
    <row r="24" spans="1:10" s="343" customFormat="1" ht="21.75" customHeight="1" x14ac:dyDescent="0.25">
      <c r="A24" s="337"/>
      <c r="B24" s="344" t="s">
        <v>301</v>
      </c>
      <c r="C24" s="346"/>
      <c r="D24" s="346"/>
      <c r="E24" s="349"/>
      <c r="F24" s="367">
        <f>-F21*F19</f>
        <v>-3849.9999999999995</v>
      </c>
      <c r="G24" s="367">
        <f>-G21*G19</f>
        <v>-3849.9999999999995</v>
      </c>
      <c r="H24" s="353"/>
      <c r="I24" s="342"/>
      <c r="J24" s="1065" t="s">
        <v>302</v>
      </c>
    </row>
    <row r="25" spans="1:10" s="343" customFormat="1" ht="21.75" customHeight="1" thickBot="1" x14ac:dyDescent="0.3">
      <c r="A25" s="337"/>
      <c r="B25" s="344" t="s">
        <v>625</v>
      </c>
      <c r="C25" s="346"/>
      <c r="D25" s="346"/>
      <c r="E25" s="349"/>
      <c r="F25" s="368">
        <f>SUM(F23:F24)</f>
        <v>1650.0000000000005</v>
      </c>
      <c r="G25" s="368">
        <f>SUM(G23:G24)</f>
        <v>1650.0000000000005</v>
      </c>
      <c r="H25" s="358"/>
      <c r="I25" s="342"/>
      <c r="J25" s="1062"/>
    </row>
    <row r="26" spans="1:10" s="343" customFormat="1" ht="21.75" customHeight="1" thickBot="1" x14ac:dyDescent="0.3">
      <c r="A26" s="337"/>
      <c r="B26" s="344" t="s">
        <v>303</v>
      </c>
      <c r="C26" s="346"/>
      <c r="D26" s="346"/>
      <c r="E26" s="349"/>
      <c r="F26" s="359"/>
      <c r="G26" s="359"/>
      <c r="H26" s="369">
        <f>-SUM(F25:G25)</f>
        <v>-3300.0000000000009</v>
      </c>
      <c r="I26" s="342"/>
      <c r="J26" s="1062"/>
    </row>
    <row r="27" spans="1:10" s="343" customFormat="1" ht="21.75" customHeight="1" thickBot="1" x14ac:dyDescent="0.3">
      <c r="A27" s="337"/>
      <c r="B27" s="360" t="s">
        <v>304</v>
      </c>
      <c r="C27" s="361"/>
      <c r="D27" s="361"/>
      <c r="E27" s="362"/>
      <c r="F27" s="363"/>
      <c r="G27" s="363"/>
      <c r="H27" s="393">
        <f>SUM(H14:H26)</f>
        <v>109700</v>
      </c>
      <c r="I27" s="342"/>
      <c r="J27" s="1062"/>
    </row>
    <row r="28" spans="1:10" s="343" customFormat="1" ht="9" customHeight="1" x14ac:dyDescent="0.25">
      <c r="A28" s="337"/>
      <c r="B28" s="370"/>
      <c r="C28" s="370"/>
      <c r="D28" s="370"/>
      <c r="E28" s="370"/>
      <c r="F28" s="370"/>
      <c r="G28" s="371"/>
      <c r="H28" s="371"/>
      <c r="I28" s="342"/>
      <c r="J28" s="1062"/>
    </row>
    <row r="29" spans="1:10" ht="23.25" x14ac:dyDescent="0.35">
      <c r="B29" s="1066" t="s">
        <v>641</v>
      </c>
    </row>
    <row r="30" spans="1:10" s="343" customFormat="1" ht="15.75" customHeight="1" x14ac:dyDescent="0.25">
      <c r="A30" s="337">
        <v>3</v>
      </c>
      <c r="B30" s="372" t="s">
        <v>633</v>
      </c>
      <c r="C30" s="370"/>
      <c r="D30" s="370"/>
      <c r="E30" s="370"/>
      <c r="F30" s="370"/>
      <c r="G30" s="371"/>
      <c r="H30" s="371"/>
      <c r="I30" s="342"/>
      <c r="J30" s="1062"/>
    </row>
    <row r="31" spans="1:10" s="343" customFormat="1" ht="15.75" customHeight="1" x14ac:dyDescent="0.25">
      <c r="A31" s="337"/>
      <c r="B31" s="372" t="s">
        <v>634</v>
      </c>
      <c r="C31" s="370"/>
      <c r="D31" s="370"/>
      <c r="E31" s="370"/>
      <c r="F31" s="370"/>
      <c r="G31" s="371"/>
      <c r="H31" s="371"/>
      <c r="I31" s="342"/>
      <c r="J31" s="1062"/>
    </row>
    <row r="32" spans="1:10" s="343" customFormat="1" ht="15.75" customHeight="1" x14ac:dyDescent="0.25">
      <c r="A32" s="337"/>
      <c r="B32" s="372" t="s">
        <v>635</v>
      </c>
      <c r="C32" s="370"/>
      <c r="D32" s="370"/>
      <c r="E32" s="370"/>
      <c r="F32" s="370"/>
      <c r="G32" s="371"/>
      <c r="H32" s="371"/>
      <c r="I32" s="342"/>
      <c r="J32" s="1062"/>
    </row>
    <row r="33" spans="1:10" s="343" customFormat="1" ht="15.75" customHeight="1" x14ac:dyDescent="0.25">
      <c r="A33" s="337"/>
      <c r="B33" s="370" t="s">
        <v>636</v>
      </c>
      <c r="C33" s="370"/>
      <c r="D33" s="370"/>
      <c r="E33" s="370"/>
      <c r="F33" s="370"/>
      <c r="G33" s="371"/>
      <c r="H33" s="371"/>
      <c r="I33" s="342"/>
      <c r="J33" s="1062"/>
    </row>
    <row r="34" spans="1:10" s="343" customFormat="1" ht="8.25" customHeight="1" thickBot="1" x14ac:dyDescent="0.3">
      <c r="A34" s="337"/>
      <c r="B34" s="370"/>
      <c r="C34" s="370"/>
      <c r="D34" s="370"/>
      <c r="E34" s="370"/>
      <c r="F34" s="370"/>
      <c r="G34" s="371"/>
      <c r="H34" s="371"/>
      <c r="I34" s="342"/>
      <c r="J34" s="1062"/>
    </row>
    <row r="35" spans="1:10" s="336" customFormat="1" ht="27" customHeight="1" thickBot="1" x14ac:dyDescent="0.3">
      <c r="A35" s="330"/>
      <c r="B35" s="1044" t="s">
        <v>203</v>
      </c>
      <c r="C35" s="331"/>
      <c r="D35" s="331"/>
      <c r="E35" s="332"/>
      <c r="F35" s="333" t="s">
        <v>285</v>
      </c>
      <c r="G35" s="333" t="s">
        <v>286</v>
      </c>
      <c r="H35" s="334">
        <v>2017</v>
      </c>
      <c r="I35" s="335"/>
      <c r="J35" s="1064"/>
    </row>
    <row r="36" spans="1:10" s="343" customFormat="1" ht="19.5" customHeight="1" x14ac:dyDescent="0.25">
      <c r="A36" s="337"/>
      <c r="B36" s="338" t="s">
        <v>287</v>
      </c>
      <c r="C36" s="339" t="s">
        <v>286</v>
      </c>
      <c r="D36" s="548" t="s">
        <v>288</v>
      </c>
      <c r="E36" s="383">
        <v>30</v>
      </c>
      <c r="F36" s="340"/>
      <c r="G36" s="340">
        <v>95000</v>
      </c>
      <c r="H36" s="341">
        <f>SUM(F36:G36)</f>
        <v>95000</v>
      </c>
      <c r="I36" s="342"/>
      <c r="J36" s="1062"/>
    </row>
    <row r="37" spans="1:10" s="343" customFormat="1" ht="19.5" customHeight="1" x14ac:dyDescent="0.25">
      <c r="A37" s="337"/>
      <c r="B37" s="344" t="s">
        <v>289</v>
      </c>
      <c r="C37" s="345" t="s">
        <v>285</v>
      </c>
      <c r="D37" s="549" t="s">
        <v>288</v>
      </c>
      <c r="E37" s="384">
        <v>30</v>
      </c>
      <c r="F37" s="347">
        <v>95000</v>
      </c>
      <c r="G37" s="347"/>
      <c r="H37" s="348">
        <f>SUM(F37:G37)</f>
        <v>95000</v>
      </c>
      <c r="I37" s="342"/>
      <c r="J37" s="1062"/>
    </row>
    <row r="38" spans="1:10" s="343" customFormat="1" ht="19.5" customHeight="1" thickBot="1" x14ac:dyDescent="0.3">
      <c r="A38" s="337"/>
      <c r="B38" s="344" t="s">
        <v>484</v>
      </c>
      <c r="C38" s="346"/>
      <c r="D38" s="346"/>
      <c r="E38" s="349"/>
      <c r="F38" s="350"/>
      <c r="G38" s="350"/>
      <c r="H38" s="351"/>
      <c r="I38" s="342"/>
      <c r="J38" s="1062"/>
    </row>
    <row r="39" spans="1:10" s="343" customFormat="1" ht="19.5" customHeight="1" x14ac:dyDescent="0.25">
      <c r="A39" s="337"/>
      <c r="B39" s="344" t="s">
        <v>290</v>
      </c>
      <c r="C39" s="346"/>
      <c r="D39" s="346"/>
      <c r="E39" s="392" t="s">
        <v>291</v>
      </c>
      <c r="F39" s="350"/>
      <c r="G39" s="350"/>
      <c r="H39" s="352">
        <f>SUM(H36:H37)</f>
        <v>190000</v>
      </c>
      <c r="I39" s="342"/>
      <c r="J39" s="1062"/>
    </row>
    <row r="40" spans="1:10" s="343" customFormat="1" ht="19.5" customHeight="1" x14ac:dyDescent="0.25">
      <c r="A40" s="337"/>
      <c r="B40" s="344" t="s">
        <v>292</v>
      </c>
      <c r="C40" s="346"/>
      <c r="D40" s="346"/>
      <c r="E40" s="349"/>
      <c r="F40" s="387" t="s">
        <v>104</v>
      </c>
      <c r="G40" s="387" t="s">
        <v>104</v>
      </c>
      <c r="H40" s="348"/>
      <c r="I40" s="342"/>
      <c r="J40" s="1062"/>
    </row>
    <row r="41" spans="1:10" s="343" customFormat="1" ht="19.5" customHeight="1" x14ac:dyDescent="0.25">
      <c r="A41" s="337"/>
      <c r="B41" s="344" t="s">
        <v>293</v>
      </c>
      <c r="C41" s="346"/>
      <c r="D41" s="346"/>
      <c r="E41" s="373">
        <f>+H35</f>
        <v>2017</v>
      </c>
      <c r="F41" s="388">
        <v>186000</v>
      </c>
      <c r="G41" s="388">
        <v>186000</v>
      </c>
      <c r="H41" s="353"/>
      <c r="I41" s="342"/>
      <c r="J41" s="1062"/>
    </row>
    <row r="42" spans="1:10" s="343" customFormat="1" ht="19.5" customHeight="1" thickBot="1" x14ac:dyDescent="0.3">
      <c r="A42" s="337"/>
      <c r="B42" s="344" t="s">
        <v>294</v>
      </c>
      <c r="C42" s="346"/>
      <c r="D42" s="346"/>
      <c r="E42" s="349"/>
      <c r="F42" s="354">
        <f>+H39-F41</f>
        <v>4000</v>
      </c>
      <c r="G42" s="354">
        <f>+H39-G41</f>
        <v>4000</v>
      </c>
      <c r="H42" s="353"/>
      <c r="I42" s="342"/>
      <c r="J42" s="1062"/>
    </row>
    <row r="43" spans="1:10" s="343" customFormat="1" ht="19.5" customHeight="1" x14ac:dyDescent="0.25">
      <c r="A43" s="337"/>
      <c r="B43" s="389" t="s">
        <v>305</v>
      </c>
      <c r="C43" s="345"/>
      <c r="D43" s="345"/>
      <c r="E43" s="390"/>
      <c r="F43" s="391">
        <v>10000</v>
      </c>
      <c r="G43" s="391">
        <v>10000</v>
      </c>
      <c r="H43" s="353"/>
      <c r="I43" s="342"/>
      <c r="J43" s="1062"/>
    </row>
    <row r="44" spans="1:10" s="343" customFormat="1" ht="19.5" customHeight="1" x14ac:dyDescent="0.25">
      <c r="A44" s="337"/>
      <c r="B44" s="344" t="s">
        <v>297</v>
      </c>
      <c r="C44" s="346"/>
      <c r="D44" s="346"/>
      <c r="E44" s="349"/>
      <c r="F44" s="364">
        <f>+F42/F43</f>
        <v>0.4</v>
      </c>
      <c r="G44" s="364">
        <f>+G42/G43</f>
        <v>0.4</v>
      </c>
      <c r="H44" s="353"/>
      <c r="I44" s="342"/>
      <c r="J44" s="1062"/>
    </row>
    <row r="45" spans="1:10" s="343" customFormat="1" ht="19.5" customHeight="1" x14ac:dyDescent="0.25">
      <c r="A45" s="337"/>
      <c r="B45" s="344" t="s">
        <v>464</v>
      </c>
      <c r="C45" s="346"/>
      <c r="D45" s="346"/>
      <c r="E45" s="349"/>
      <c r="F45" s="365">
        <v>5500</v>
      </c>
      <c r="G45" s="365">
        <v>5500</v>
      </c>
      <c r="H45" s="353"/>
      <c r="I45" s="342"/>
      <c r="J45" s="1062"/>
    </row>
    <row r="46" spans="1:10" s="343" customFormat="1" ht="19.5" customHeight="1" thickBot="1" x14ac:dyDescent="0.3">
      <c r="A46" s="337"/>
      <c r="B46" s="356" t="s">
        <v>306</v>
      </c>
      <c r="C46" s="346"/>
      <c r="D46" s="346"/>
      <c r="E46" s="349"/>
      <c r="F46" s="357"/>
      <c r="G46" s="357"/>
      <c r="H46" s="353"/>
      <c r="I46" s="342"/>
      <c r="J46" s="1062"/>
    </row>
    <row r="47" spans="1:10" s="343" customFormat="1" ht="19.5" customHeight="1" thickBot="1" x14ac:dyDescent="0.3">
      <c r="A47" s="337"/>
      <c r="B47" s="356" t="s">
        <v>307</v>
      </c>
      <c r="C47" s="346"/>
      <c r="D47" s="346"/>
      <c r="E47" s="349"/>
      <c r="F47" s="366">
        <f>+F46+F45</f>
        <v>5500</v>
      </c>
      <c r="G47" s="366">
        <f>+G46+G45</f>
        <v>5500</v>
      </c>
      <c r="H47" s="353"/>
      <c r="I47" s="342"/>
      <c r="J47" s="1062"/>
    </row>
    <row r="48" spans="1:10" s="343" customFormat="1" ht="19.5" customHeight="1" x14ac:dyDescent="0.25">
      <c r="A48" s="337"/>
      <c r="B48" s="344" t="s">
        <v>301</v>
      </c>
      <c r="C48" s="346"/>
      <c r="D48" s="346"/>
      <c r="E48" s="349"/>
      <c r="F48" s="367">
        <f>-F45*F44</f>
        <v>-2200</v>
      </c>
      <c r="G48" s="367">
        <f>-G45*G44</f>
        <v>-2200</v>
      </c>
      <c r="H48" s="353"/>
      <c r="I48" s="342"/>
      <c r="J48" s="1062"/>
    </row>
    <row r="49" spans="1:10" s="343" customFormat="1" ht="19.5" customHeight="1" thickBot="1" x14ac:dyDescent="0.3">
      <c r="A49" s="337"/>
      <c r="B49" s="344" t="s">
        <v>629</v>
      </c>
      <c r="C49" s="346"/>
      <c r="D49" s="346"/>
      <c r="E49" s="349"/>
      <c r="F49" s="368">
        <f>SUM(F47:F48)</f>
        <v>3300</v>
      </c>
      <c r="G49" s="368">
        <f>SUM(G47:G48)</f>
        <v>3300</v>
      </c>
      <c r="H49" s="358"/>
      <c r="I49" s="342"/>
      <c r="J49" s="1062"/>
    </row>
    <row r="50" spans="1:10" s="343" customFormat="1" ht="19.5" customHeight="1" thickBot="1" x14ac:dyDescent="0.3">
      <c r="A50" s="337"/>
      <c r="B50" s="344" t="s">
        <v>309</v>
      </c>
      <c r="C50" s="346"/>
      <c r="D50" s="346"/>
      <c r="E50" s="349"/>
      <c r="F50" s="359"/>
      <c r="G50" s="359"/>
      <c r="H50" s="374">
        <f>+SUM(F49:G49)</f>
        <v>6600</v>
      </c>
      <c r="I50" s="342"/>
      <c r="J50" s="1062"/>
    </row>
    <row r="51" spans="1:10" s="343" customFormat="1" ht="19.5" customHeight="1" thickBot="1" x14ac:dyDescent="0.3">
      <c r="A51" s="337"/>
      <c r="B51" s="344" t="s">
        <v>310</v>
      </c>
      <c r="C51" s="346"/>
      <c r="D51" s="346"/>
      <c r="E51" s="349"/>
      <c r="F51" s="359"/>
      <c r="G51" s="359"/>
      <c r="H51" s="1042" t="s">
        <v>622</v>
      </c>
      <c r="I51" s="342"/>
      <c r="J51" s="1062"/>
    </row>
    <row r="52" spans="1:10" s="343" customFormat="1" ht="19.5" customHeight="1" thickBot="1" x14ac:dyDescent="0.3">
      <c r="A52" s="337"/>
      <c r="B52" s="360" t="s">
        <v>304</v>
      </c>
      <c r="C52" s="361"/>
      <c r="D52" s="361"/>
      <c r="E52" s="362"/>
      <c r="F52" s="363"/>
      <c r="G52" s="363"/>
      <c r="H52" s="393">
        <f>+H39</f>
        <v>190000</v>
      </c>
      <c r="I52" s="342"/>
      <c r="J52" s="1062"/>
    </row>
    <row r="53" spans="1:10" s="343" customFormat="1" x14ac:dyDescent="0.25">
      <c r="A53" s="337"/>
      <c r="B53" s="1043" t="s">
        <v>628</v>
      </c>
      <c r="I53" s="342"/>
      <c r="J53" s="1062"/>
    </row>
    <row r="54" spans="1:10" s="343" customFormat="1" ht="13.5" customHeight="1" x14ac:dyDescent="0.25">
      <c r="A54" s="337"/>
      <c r="I54" s="342"/>
      <c r="J54" s="1062"/>
    </row>
    <row r="55" spans="1:10" s="343" customFormat="1" x14ac:dyDescent="0.25">
      <c r="A55" s="337">
        <v>4</v>
      </c>
      <c r="B55" s="372" t="s">
        <v>637</v>
      </c>
      <c r="I55" s="342"/>
      <c r="J55" s="1062"/>
    </row>
    <row r="56" spans="1:10" s="343" customFormat="1" x14ac:dyDescent="0.25">
      <c r="A56" s="337"/>
      <c r="B56" s="372" t="s">
        <v>639</v>
      </c>
      <c r="I56" s="342"/>
      <c r="J56" s="1062"/>
    </row>
    <row r="57" spans="1:10" s="343" customFormat="1" x14ac:dyDescent="0.25">
      <c r="A57" s="337"/>
      <c r="B57" s="372" t="s">
        <v>638</v>
      </c>
      <c r="I57" s="342"/>
      <c r="J57" s="1062"/>
    </row>
    <row r="58" spans="1:10" s="343" customFormat="1" x14ac:dyDescent="0.25">
      <c r="A58" s="337"/>
      <c r="B58" s="372" t="s">
        <v>466</v>
      </c>
      <c r="I58" s="342"/>
      <c r="J58" s="1062"/>
    </row>
    <row r="59" spans="1:10" s="343" customFormat="1" ht="1.5" customHeight="1" x14ac:dyDescent="0.25">
      <c r="A59" s="337"/>
      <c r="I59" s="342"/>
      <c r="J59" s="1062"/>
    </row>
    <row r="60" spans="1:10" s="343" customFormat="1" ht="13.15" customHeight="1" x14ac:dyDescent="0.25">
      <c r="A60" s="337"/>
      <c r="B60" s="1052" t="s">
        <v>311</v>
      </c>
      <c r="C60" s="1058"/>
      <c r="D60" s="1055"/>
      <c r="E60" s="1047">
        <v>40000</v>
      </c>
      <c r="I60" s="342"/>
      <c r="J60" s="1062"/>
    </row>
    <row r="61" spans="1:10" s="343" customFormat="1" ht="13.15" customHeight="1" x14ac:dyDescent="0.25">
      <c r="A61" s="337"/>
      <c r="B61" s="1053" t="s">
        <v>312</v>
      </c>
      <c r="C61" s="1059"/>
      <c r="D61" s="1056"/>
      <c r="E61" s="1048">
        <v>200000</v>
      </c>
      <c r="I61" s="342"/>
      <c r="J61" s="1062"/>
    </row>
    <row r="62" spans="1:10" s="343" customFormat="1" ht="13.15" customHeight="1" x14ac:dyDescent="0.25">
      <c r="A62" s="337"/>
      <c r="B62" s="1053" t="s">
        <v>313</v>
      </c>
      <c r="C62" s="1059"/>
      <c r="D62" s="1056"/>
      <c r="E62" s="1049">
        <f>+E60/E61</f>
        <v>0.2</v>
      </c>
      <c r="I62" s="342"/>
      <c r="J62" s="1062"/>
    </row>
    <row r="63" spans="1:10" s="343" customFormat="1" ht="13.15" customHeight="1" x14ac:dyDescent="0.25">
      <c r="A63" s="337"/>
      <c r="B63" s="1053" t="s">
        <v>314</v>
      </c>
      <c r="C63" s="1059"/>
      <c r="D63" s="1056"/>
      <c r="E63" s="1050">
        <f>1-E62</f>
        <v>0.8</v>
      </c>
      <c r="I63" s="342"/>
      <c r="J63" s="1062"/>
    </row>
    <row r="64" spans="1:10" s="343" customFormat="1" ht="13.15" customHeight="1" x14ac:dyDescent="0.25">
      <c r="A64" s="337"/>
      <c r="B64" s="1053" t="s">
        <v>315</v>
      </c>
      <c r="C64" s="1059"/>
      <c r="D64" s="1056"/>
      <c r="E64" s="1048">
        <v>50000</v>
      </c>
      <c r="I64" s="342"/>
      <c r="J64" s="1062"/>
    </row>
    <row r="65" spans="1:10" s="343" customFormat="1" ht="13.15" customHeight="1" x14ac:dyDescent="0.25">
      <c r="A65" s="337"/>
      <c r="B65" s="1054" t="s">
        <v>316</v>
      </c>
      <c r="C65" s="1060"/>
      <c r="D65" s="1057"/>
      <c r="E65" s="1051">
        <f>+E64*E63</f>
        <v>40000</v>
      </c>
      <c r="I65" s="342"/>
      <c r="J65" s="1062"/>
    </row>
    <row r="66" spans="1:10" s="343" customFormat="1" x14ac:dyDescent="0.25">
      <c r="A66" s="337"/>
      <c r="E66" s="371"/>
      <c r="I66" s="381"/>
      <c r="J66" s="1062"/>
    </row>
    <row r="67" spans="1:10" s="343" customFormat="1" x14ac:dyDescent="0.25">
      <c r="A67" s="382"/>
      <c r="I67" s="381"/>
      <c r="J67" s="1062"/>
    </row>
  </sheetData>
  <mergeCells count="1">
    <mergeCell ref="B10:C10"/>
  </mergeCells>
  <pageMargins left="0.6" right="0.45" top="0.85" bottom="0.5" header="0.3" footer="0.3"/>
  <pageSetup scale="110" orientation="portrait" horizontalDpi="4294967293" verticalDpi="4294967293" r:id="rId1"/>
  <headerFooter alignWithMargins="0">
    <oddFooter>&amp;L&amp;"-,Bold"&amp;8&amp;F, &amp;A</oddFooter>
  </headerFooter>
  <rowBreaks count="1" manualBreakCount="1">
    <brk id="2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GridLines="0" tabSelected="1" zoomScale="150" zoomScaleNormal="150" workbookViewId="0">
      <selection activeCell="E14" sqref="E14"/>
    </sheetView>
  </sheetViews>
  <sheetFormatPr defaultColWidth="9.140625" defaultRowHeight="15" x14ac:dyDescent="0.25"/>
  <cols>
    <col min="1" max="1" width="3.28515625" style="197" customWidth="1"/>
    <col min="2" max="2" width="1.85546875" style="189" customWidth="1"/>
    <col min="3" max="3" width="14" style="196" customWidth="1"/>
    <col min="4" max="4" width="8.85546875" style="196" customWidth="1"/>
    <col min="5" max="5" width="7.85546875" style="196" customWidth="1"/>
    <col min="6" max="6" width="11.42578125" style="196" customWidth="1"/>
    <col min="7" max="7" width="10.7109375" style="196" customWidth="1"/>
    <col min="8" max="8" width="10.42578125" style="196" customWidth="1"/>
    <col min="9" max="9" width="10.28515625" style="196" customWidth="1"/>
    <col min="10" max="10" width="2.28515625" style="194" customWidth="1"/>
    <col min="11" max="11" width="18.7109375" style="191" customWidth="1"/>
    <col min="12" max="256" width="9.140625" style="190"/>
    <col min="257" max="257" width="3.28515625" style="190" customWidth="1"/>
    <col min="258" max="258" width="3.7109375" style="190" customWidth="1"/>
    <col min="259" max="259" width="14" style="190" customWidth="1"/>
    <col min="260" max="260" width="8.85546875" style="190" customWidth="1"/>
    <col min="261" max="261" width="7.85546875" style="190" customWidth="1"/>
    <col min="262" max="262" width="11.42578125" style="190" customWidth="1"/>
    <col min="263" max="263" width="10.7109375" style="190" customWidth="1"/>
    <col min="264" max="264" width="10.42578125" style="190" customWidth="1"/>
    <col min="265" max="265" width="10.28515625" style="190" customWidth="1"/>
    <col min="266" max="266" width="2.28515625" style="190" customWidth="1"/>
    <col min="267" max="267" width="18.7109375" style="190" customWidth="1"/>
    <col min="268" max="512" width="9.140625" style="190"/>
    <col min="513" max="513" width="3.28515625" style="190" customWidth="1"/>
    <col min="514" max="514" width="3.7109375" style="190" customWidth="1"/>
    <col min="515" max="515" width="14" style="190" customWidth="1"/>
    <col min="516" max="516" width="8.85546875" style="190" customWidth="1"/>
    <col min="517" max="517" width="7.85546875" style="190" customWidth="1"/>
    <col min="518" max="518" width="11.42578125" style="190" customWidth="1"/>
    <col min="519" max="519" width="10.7109375" style="190" customWidth="1"/>
    <col min="520" max="520" width="10.42578125" style="190" customWidth="1"/>
    <col min="521" max="521" width="10.28515625" style="190" customWidth="1"/>
    <col min="522" max="522" width="2.28515625" style="190" customWidth="1"/>
    <col min="523" max="523" width="18.7109375" style="190" customWidth="1"/>
    <col min="524" max="768" width="9.140625" style="190"/>
    <col min="769" max="769" width="3.28515625" style="190" customWidth="1"/>
    <col min="770" max="770" width="3.7109375" style="190" customWidth="1"/>
    <col min="771" max="771" width="14" style="190" customWidth="1"/>
    <col min="772" max="772" width="8.85546875" style="190" customWidth="1"/>
    <col min="773" max="773" width="7.85546875" style="190" customWidth="1"/>
    <col min="774" max="774" width="11.42578125" style="190" customWidth="1"/>
    <col min="775" max="775" width="10.7109375" style="190" customWidth="1"/>
    <col min="776" max="776" width="10.42578125" style="190" customWidth="1"/>
    <col min="777" max="777" width="10.28515625" style="190" customWidth="1"/>
    <col min="778" max="778" width="2.28515625" style="190" customWidth="1"/>
    <col min="779" max="779" width="18.7109375" style="190" customWidth="1"/>
    <col min="780" max="1024" width="9.140625" style="190"/>
    <col min="1025" max="1025" width="3.28515625" style="190" customWidth="1"/>
    <col min="1026" max="1026" width="3.7109375" style="190" customWidth="1"/>
    <col min="1027" max="1027" width="14" style="190" customWidth="1"/>
    <col min="1028" max="1028" width="8.85546875" style="190" customWidth="1"/>
    <col min="1029" max="1029" width="7.85546875" style="190" customWidth="1"/>
    <col min="1030" max="1030" width="11.42578125" style="190" customWidth="1"/>
    <col min="1031" max="1031" width="10.7109375" style="190" customWidth="1"/>
    <col min="1032" max="1032" width="10.42578125" style="190" customWidth="1"/>
    <col min="1033" max="1033" width="10.28515625" style="190" customWidth="1"/>
    <col min="1034" max="1034" width="2.28515625" style="190" customWidth="1"/>
    <col min="1035" max="1035" width="18.7109375" style="190" customWidth="1"/>
    <col min="1036" max="1280" width="9.140625" style="190"/>
    <col min="1281" max="1281" width="3.28515625" style="190" customWidth="1"/>
    <col min="1282" max="1282" width="3.7109375" style="190" customWidth="1"/>
    <col min="1283" max="1283" width="14" style="190" customWidth="1"/>
    <col min="1284" max="1284" width="8.85546875" style="190" customWidth="1"/>
    <col min="1285" max="1285" width="7.85546875" style="190" customWidth="1"/>
    <col min="1286" max="1286" width="11.42578125" style="190" customWidth="1"/>
    <col min="1287" max="1287" width="10.7109375" style="190" customWidth="1"/>
    <col min="1288" max="1288" width="10.42578125" style="190" customWidth="1"/>
    <col min="1289" max="1289" width="10.28515625" style="190" customWidth="1"/>
    <col min="1290" max="1290" width="2.28515625" style="190" customWidth="1"/>
    <col min="1291" max="1291" width="18.7109375" style="190" customWidth="1"/>
    <col min="1292" max="1536" width="9.140625" style="190"/>
    <col min="1537" max="1537" width="3.28515625" style="190" customWidth="1"/>
    <col min="1538" max="1538" width="3.7109375" style="190" customWidth="1"/>
    <col min="1539" max="1539" width="14" style="190" customWidth="1"/>
    <col min="1540" max="1540" width="8.85546875" style="190" customWidth="1"/>
    <col min="1541" max="1541" width="7.85546875" style="190" customWidth="1"/>
    <col min="1542" max="1542" width="11.42578125" style="190" customWidth="1"/>
    <col min="1543" max="1543" width="10.7109375" style="190" customWidth="1"/>
    <col min="1544" max="1544" width="10.42578125" style="190" customWidth="1"/>
    <col min="1545" max="1545" width="10.28515625" style="190" customWidth="1"/>
    <col min="1546" max="1546" width="2.28515625" style="190" customWidth="1"/>
    <col min="1547" max="1547" width="18.7109375" style="190" customWidth="1"/>
    <col min="1548" max="1792" width="9.140625" style="190"/>
    <col min="1793" max="1793" width="3.28515625" style="190" customWidth="1"/>
    <col min="1794" max="1794" width="3.7109375" style="190" customWidth="1"/>
    <col min="1795" max="1795" width="14" style="190" customWidth="1"/>
    <col min="1796" max="1796" width="8.85546875" style="190" customWidth="1"/>
    <col min="1797" max="1797" width="7.85546875" style="190" customWidth="1"/>
    <col min="1798" max="1798" width="11.42578125" style="190" customWidth="1"/>
    <col min="1799" max="1799" width="10.7109375" style="190" customWidth="1"/>
    <col min="1800" max="1800" width="10.42578125" style="190" customWidth="1"/>
    <col min="1801" max="1801" width="10.28515625" style="190" customWidth="1"/>
    <col min="1802" max="1802" width="2.28515625" style="190" customWidth="1"/>
    <col min="1803" max="1803" width="18.7109375" style="190" customWidth="1"/>
    <col min="1804" max="2048" width="9.140625" style="190"/>
    <col min="2049" max="2049" width="3.28515625" style="190" customWidth="1"/>
    <col min="2050" max="2050" width="3.7109375" style="190" customWidth="1"/>
    <col min="2051" max="2051" width="14" style="190" customWidth="1"/>
    <col min="2052" max="2052" width="8.85546875" style="190" customWidth="1"/>
    <col min="2053" max="2053" width="7.85546875" style="190" customWidth="1"/>
    <col min="2054" max="2054" width="11.42578125" style="190" customWidth="1"/>
    <col min="2055" max="2055" width="10.7109375" style="190" customWidth="1"/>
    <col min="2056" max="2056" width="10.42578125" style="190" customWidth="1"/>
    <col min="2057" max="2057" width="10.28515625" style="190" customWidth="1"/>
    <col min="2058" max="2058" width="2.28515625" style="190" customWidth="1"/>
    <col min="2059" max="2059" width="18.7109375" style="190" customWidth="1"/>
    <col min="2060" max="2304" width="9.140625" style="190"/>
    <col min="2305" max="2305" width="3.28515625" style="190" customWidth="1"/>
    <col min="2306" max="2306" width="3.7109375" style="190" customWidth="1"/>
    <col min="2307" max="2307" width="14" style="190" customWidth="1"/>
    <col min="2308" max="2308" width="8.85546875" style="190" customWidth="1"/>
    <col min="2309" max="2309" width="7.85546875" style="190" customWidth="1"/>
    <col min="2310" max="2310" width="11.42578125" style="190" customWidth="1"/>
    <col min="2311" max="2311" width="10.7109375" style="190" customWidth="1"/>
    <col min="2312" max="2312" width="10.42578125" style="190" customWidth="1"/>
    <col min="2313" max="2313" width="10.28515625" style="190" customWidth="1"/>
    <col min="2314" max="2314" width="2.28515625" style="190" customWidth="1"/>
    <col min="2315" max="2315" width="18.7109375" style="190" customWidth="1"/>
    <col min="2316" max="2560" width="9.140625" style="190"/>
    <col min="2561" max="2561" width="3.28515625" style="190" customWidth="1"/>
    <col min="2562" max="2562" width="3.7109375" style="190" customWidth="1"/>
    <col min="2563" max="2563" width="14" style="190" customWidth="1"/>
    <col min="2564" max="2564" width="8.85546875" style="190" customWidth="1"/>
    <col min="2565" max="2565" width="7.85546875" style="190" customWidth="1"/>
    <col min="2566" max="2566" width="11.42578125" style="190" customWidth="1"/>
    <col min="2567" max="2567" width="10.7109375" style="190" customWidth="1"/>
    <col min="2568" max="2568" width="10.42578125" style="190" customWidth="1"/>
    <col min="2569" max="2569" width="10.28515625" style="190" customWidth="1"/>
    <col min="2570" max="2570" width="2.28515625" style="190" customWidth="1"/>
    <col min="2571" max="2571" width="18.7109375" style="190" customWidth="1"/>
    <col min="2572" max="2816" width="9.140625" style="190"/>
    <col min="2817" max="2817" width="3.28515625" style="190" customWidth="1"/>
    <col min="2818" max="2818" width="3.7109375" style="190" customWidth="1"/>
    <col min="2819" max="2819" width="14" style="190" customWidth="1"/>
    <col min="2820" max="2820" width="8.85546875" style="190" customWidth="1"/>
    <col min="2821" max="2821" width="7.85546875" style="190" customWidth="1"/>
    <col min="2822" max="2822" width="11.42578125" style="190" customWidth="1"/>
    <col min="2823" max="2823" width="10.7109375" style="190" customWidth="1"/>
    <col min="2824" max="2824" width="10.42578125" style="190" customWidth="1"/>
    <col min="2825" max="2825" width="10.28515625" style="190" customWidth="1"/>
    <col min="2826" max="2826" width="2.28515625" style="190" customWidth="1"/>
    <col min="2827" max="2827" width="18.7109375" style="190" customWidth="1"/>
    <col min="2828" max="3072" width="9.140625" style="190"/>
    <col min="3073" max="3073" width="3.28515625" style="190" customWidth="1"/>
    <col min="3074" max="3074" width="3.7109375" style="190" customWidth="1"/>
    <col min="3075" max="3075" width="14" style="190" customWidth="1"/>
    <col min="3076" max="3076" width="8.85546875" style="190" customWidth="1"/>
    <col min="3077" max="3077" width="7.85546875" style="190" customWidth="1"/>
    <col min="3078" max="3078" width="11.42578125" style="190" customWidth="1"/>
    <col min="3079" max="3079" width="10.7109375" style="190" customWidth="1"/>
    <col min="3080" max="3080" width="10.42578125" style="190" customWidth="1"/>
    <col min="3081" max="3081" width="10.28515625" style="190" customWidth="1"/>
    <col min="3082" max="3082" width="2.28515625" style="190" customWidth="1"/>
    <col min="3083" max="3083" width="18.7109375" style="190" customWidth="1"/>
    <col min="3084" max="3328" width="9.140625" style="190"/>
    <col min="3329" max="3329" width="3.28515625" style="190" customWidth="1"/>
    <col min="3330" max="3330" width="3.7109375" style="190" customWidth="1"/>
    <col min="3331" max="3331" width="14" style="190" customWidth="1"/>
    <col min="3332" max="3332" width="8.85546875" style="190" customWidth="1"/>
    <col min="3333" max="3333" width="7.85546875" style="190" customWidth="1"/>
    <col min="3334" max="3334" width="11.42578125" style="190" customWidth="1"/>
    <col min="3335" max="3335" width="10.7109375" style="190" customWidth="1"/>
    <col min="3336" max="3336" width="10.42578125" style="190" customWidth="1"/>
    <col min="3337" max="3337" width="10.28515625" style="190" customWidth="1"/>
    <col min="3338" max="3338" width="2.28515625" style="190" customWidth="1"/>
    <col min="3339" max="3339" width="18.7109375" style="190" customWidth="1"/>
    <col min="3340" max="3584" width="9.140625" style="190"/>
    <col min="3585" max="3585" width="3.28515625" style="190" customWidth="1"/>
    <col min="3586" max="3586" width="3.7109375" style="190" customWidth="1"/>
    <col min="3587" max="3587" width="14" style="190" customWidth="1"/>
    <col min="3588" max="3588" width="8.85546875" style="190" customWidth="1"/>
    <col min="3589" max="3589" width="7.85546875" style="190" customWidth="1"/>
    <col min="3590" max="3590" width="11.42578125" style="190" customWidth="1"/>
    <col min="3591" max="3591" width="10.7109375" style="190" customWidth="1"/>
    <col min="3592" max="3592" width="10.42578125" style="190" customWidth="1"/>
    <col min="3593" max="3593" width="10.28515625" style="190" customWidth="1"/>
    <col min="3594" max="3594" width="2.28515625" style="190" customWidth="1"/>
    <col min="3595" max="3595" width="18.7109375" style="190" customWidth="1"/>
    <col min="3596" max="3840" width="9.140625" style="190"/>
    <col min="3841" max="3841" width="3.28515625" style="190" customWidth="1"/>
    <col min="3842" max="3842" width="3.7109375" style="190" customWidth="1"/>
    <col min="3843" max="3843" width="14" style="190" customWidth="1"/>
    <col min="3844" max="3844" width="8.85546875" style="190" customWidth="1"/>
    <col min="3845" max="3845" width="7.85546875" style="190" customWidth="1"/>
    <col min="3846" max="3846" width="11.42578125" style="190" customWidth="1"/>
    <col min="3847" max="3847" width="10.7109375" style="190" customWidth="1"/>
    <col min="3848" max="3848" width="10.42578125" style="190" customWidth="1"/>
    <col min="3849" max="3849" width="10.28515625" style="190" customWidth="1"/>
    <col min="3850" max="3850" width="2.28515625" style="190" customWidth="1"/>
    <col min="3851" max="3851" width="18.7109375" style="190" customWidth="1"/>
    <col min="3852" max="4096" width="9.140625" style="190"/>
    <col min="4097" max="4097" width="3.28515625" style="190" customWidth="1"/>
    <col min="4098" max="4098" width="3.7109375" style="190" customWidth="1"/>
    <col min="4099" max="4099" width="14" style="190" customWidth="1"/>
    <col min="4100" max="4100" width="8.85546875" style="190" customWidth="1"/>
    <col min="4101" max="4101" width="7.85546875" style="190" customWidth="1"/>
    <col min="4102" max="4102" width="11.42578125" style="190" customWidth="1"/>
    <col min="4103" max="4103" width="10.7109375" style="190" customWidth="1"/>
    <col min="4104" max="4104" width="10.42578125" style="190" customWidth="1"/>
    <col min="4105" max="4105" width="10.28515625" style="190" customWidth="1"/>
    <col min="4106" max="4106" width="2.28515625" style="190" customWidth="1"/>
    <col min="4107" max="4107" width="18.7109375" style="190" customWidth="1"/>
    <col min="4108" max="4352" width="9.140625" style="190"/>
    <col min="4353" max="4353" width="3.28515625" style="190" customWidth="1"/>
    <col min="4354" max="4354" width="3.7109375" style="190" customWidth="1"/>
    <col min="4355" max="4355" width="14" style="190" customWidth="1"/>
    <col min="4356" max="4356" width="8.85546875" style="190" customWidth="1"/>
    <col min="4357" max="4357" width="7.85546875" style="190" customWidth="1"/>
    <col min="4358" max="4358" width="11.42578125" style="190" customWidth="1"/>
    <col min="4359" max="4359" width="10.7109375" style="190" customWidth="1"/>
    <col min="4360" max="4360" width="10.42578125" style="190" customWidth="1"/>
    <col min="4361" max="4361" width="10.28515625" style="190" customWidth="1"/>
    <col min="4362" max="4362" width="2.28515625" style="190" customWidth="1"/>
    <col min="4363" max="4363" width="18.7109375" style="190" customWidth="1"/>
    <col min="4364" max="4608" width="9.140625" style="190"/>
    <col min="4609" max="4609" width="3.28515625" style="190" customWidth="1"/>
    <col min="4610" max="4610" width="3.7109375" style="190" customWidth="1"/>
    <col min="4611" max="4611" width="14" style="190" customWidth="1"/>
    <col min="4612" max="4612" width="8.85546875" style="190" customWidth="1"/>
    <col min="4613" max="4613" width="7.85546875" style="190" customWidth="1"/>
    <col min="4614" max="4614" width="11.42578125" style="190" customWidth="1"/>
    <col min="4615" max="4615" width="10.7109375" style="190" customWidth="1"/>
    <col min="4616" max="4616" width="10.42578125" style="190" customWidth="1"/>
    <col min="4617" max="4617" width="10.28515625" style="190" customWidth="1"/>
    <col min="4618" max="4618" width="2.28515625" style="190" customWidth="1"/>
    <col min="4619" max="4619" width="18.7109375" style="190" customWidth="1"/>
    <col min="4620" max="4864" width="9.140625" style="190"/>
    <col min="4865" max="4865" width="3.28515625" style="190" customWidth="1"/>
    <col min="4866" max="4866" width="3.7109375" style="190" customWidth="1"/>
    <col min="4867" max="4867" width="14" style="190" customWidth="1"/>
    <col min="4868" max="4868" width="8.85546875" style="190" customWidth="1"/>
    <col min="4869" max="4869" width="7.85546875" style="190" customWidth="1"/>
    <col min="4870" max="4870" width="11.42578125" style="190" customWidth="1"/>
    <col min="4871" max="4871" width="10.7109375" style="190" customWidth="1"/>
    <col min="4872" max="4872" width="10.42578125" style="190" customWidth="1"/>
    <col min="4873" max="4873" width="10.28515625" style="190" customWidth="1"/>
    <col min="4874" max="4874" width="2.28515625" style="190" customWidth="1"/>
    <col min="4875" max="4875" width="18.7109375" style="190" customWidth="1"/>
    <col min="4876" max="5120" width="9.140625" style="190"/>
    <col min="5121" max="5121" width="3.28515625" style="190" customWidth="1"/>
    <col min="5122" max="5122" width="3.7109375" style="190" customWidth="1"/>
    <col min="5123" max="5123" width="14" style="190" customWidth="1"/>
    <col min="5124" max="5124" width="8.85546875" style="190" customWidth="1"/>
    <col min="5125" max="5125" width="7.85546875" style="190" customWidth="1"/>
    <col min="5126" max="5126" width="11.42578125" style="190" customWidth="1"/>
    <col min="5127" max="5127" width="10.7109375" style="190" customWidth="1"/>
    <col min="5128" max="5128" width="10.42578125" style="190" customWidth="1"/>
    <col min="5129" max="5129" width="10.28515625" style="190" customWidth="1"/>
    <col min="5130" max="5130" width="2.28515625" style="190" customWidth="1"/>
    <col min="5131" max="5131" width="18.7109375" style="190" customWidth="1"/>
    <col min="5132" max="5376" width="9.140625" style="190"/>
    <col min="5377" max="5377" width="3.28515625" style="190" customWidth="1"/>
    <col min="5378" max="5378" width="3.7109375" style="190" customWidth="1"/>
    <col min="5379" max="5379" width="14" style="190" customWidth="1"/>
    <col min="5380" max="5380" width="8.85546875" style="190" customWidth="1"/>
    <col min="5381" max="5381" width="7.85546875" style="190" customWidth="1"/>
    <col min="5382" max="5382" width="11.42578125" style="190" customWidth="1"/>
    <col min="5383" max="5383" width="10.7109375" style="190" customWidth="1"/>
    <col min="5384" max="5384" width="10.42578125" style="190" customWidth="1"/>
    <col min="5385" max="5385" width="10.28515625" style="190" customWidth="1"/>
    <col min="5386" max="5386" width="2.28515625" style="190" customWidth="1"/>
    <col min="5387" max="5387" width="18.7109375" style="190" customWidth="1"/>
    <col min="5388" max="5632" width="9.140625" style="190"/>
    <col min="5633" max="5633" width="3.28515625" style="190" customWidth="1"/>
    <col min="5634" max="5634" width="3.7109375" style="190" customWidth="1"/>
    <col min="5635" max="5635" width="14" style="190" customWidth="1"/>
    <col min="5636" max="5636" width="8.85546875" style="190" customWidth="1"/>
    <col min="5637" max="5637" width="7.85546875" style="190" customWidth="1"/>
    <col min="5638" max="5638" width="11.42578125" style="190" customWidth="1"/>
    <col min="5639" max="5639" width="10.7109375" style="190" customWidth="1"/>
    <col min="5640" max="5640" width="10.42578125" style="190" customWidth="1"/>
    <col min="5641" max="5641" width="10.28515625" style="190" customWidth="1"/>
    <col min="5642" max="5642" width="2.28515625" style="190" customWidth="1"/>
    <col min="5643" max="5643" width="18.7109375" style="190" customWidth="1"/>
    <col min="5644" max="5888" width="9.140625" style="190"/>
    <col min="5889" max="5889" width="3.28515625" style="190" customWidth="1"/>
    <col min="5890" max="5890" width="3.7109375" style="190" customWidth="1"/>
    <col min="5891" max="5891" width="14" style="190" customWidth="1"/>
    <col min="5892" max="5892" width="8.85546875" style="190" customWidth="1"/>
    <col min="5893" max="5893" width="7.85546875" style="190" customWidth="1"/>
    <col min="5894" max="5894" width="11.42578125" style="190" customWidth="1"/>
    <col min="5895" max="5895" width="10.7109375" style="190" customWidth="1"/>
    <col min="5896" max="5896" width="10.42578125" style="190" customWidth="1"/>
    <col min="5897" max="5897" width="10.28515625" style="190" customWidth="1"/>
    <col min="5898" max="5898" width="2.28515625" style="190" customWidth="1"/>
    <col min="5899" max="5899" width="18.7109375" style="190" customWidth="1"/>
    <col min="5900" max="6144" width="9.140625" style="190"/>
    <col min="6145" max="6145" width="3.28515625" style="190" customWidth="1"/>
    <col min="6146" max="6146" width="3.7109375" style="190" customWidth="1"/>
    <col min="6147" max="6147" width="14" style="190" customWidth="1"/>
    <col min="6148" max="6148" width="8.85546875" style="190" customWidth="1"/>
    <col min="6149" max="6149" width="7.85546875" style="190" customWidth="1"/>
    <col min="6150" max="6150" width="11.42578125" style="190" customWidth="1"/>
    <col min="6151" max="6151" width="10.7109375" style="190" customWidth="1"/>
    <col min="6152" max="6152" width="10.42578125" style="190" customWidth="1"/>
    <col min="6153" max="6153" width="10.28515625" style="190" customWidth="1"/>
    <col min="6154" max="6154" width="2.28515625" style="190" customWidth="1"/>
    <col min="6155" max="6155" width="18.7109375" style="190" customWidth="1"/>
    <col min="6156" max="6400" width="9.140625" style="190"/>
    <col min="6401" max="6401" width="3.28515625" style="190" customWidth="1"/>
    <col min="6402" max="6402" width="3.7109375" style="190" customWidth="1"/>
    <col min="6403" max="6403" width="14" style="190" customWidth="1"/>
    <col min="6404" max="6404" width="8.85546875" style="190" customWidth="1"/>
    <col min="6405" max="6405" width="7.85546875" style="190" customWidth="1"/>
    <col min="6406" max="6406" width="11.42578125" style="190" customWidth="1"/>
    <col min="6407" max="6407" width="10.7109375" style="190" customWidth="1"/>
    <col min="6408" max="6408" width="10.42578125" style="190" customWidth="1"/>
    <col min="6409" max="6409" width="10.28515625" style="190" customWidth="1"/>
    <col min="6410" max="6410" width="2.28515625" style="190" customWidth="1"/>
    <col min="6411" max="6411" width="18.7109375" style="190" customWidth="1"/>
    <col min="6412" max="6656" width="9.140625" style="190"/>
    <col min="6657" max="6657" width="3.28515625" style="190" customWidth="1"/>
    <col min="6658" max="6658" width="3.7109375" style="190" customWidth="1"/>
    <col min="6659" max="6659" width="14" style="190" customWidth="1"/>
    <col min="6660" max="6660" width="8.85546875" style="190" customWidth="1"/>
    <col min="6661" max="6661" width="7.85546875" style="190" customWidth="1"/>
    <col min="6662" max="6662" width="11.42578125" style="190" customWidth="1"/>
    <col min="6663" max="6663" width="10.7109375" style="190" customWidth="1"/>
    <col min="6664" max="6664" width="10.42578125" style="190" customWidth="1"/>
    <col min="6665" max="6665" width="10.28515625" style="190" customWidth="1"/>
    <col min="6666" max="6666" width="2.28515625" style="190" customWidth="1"/>
    <col min="6667" max="6667" width="18.7109375" style="190" customWidth="1"/>
    <col min="6668" max="6912" width="9.140625" style="190"/>
    <col min="6913" max="6913" width="3.28515625" style="190" customWidth="1"/>
    <col min="6914" max="6914" width="3.7109375" style="190" customWidth="1"/>
    <col min="6915" max="6915" width="14" style="190" customWidth="1"/>
    <col min="6916" max="6916" width="8.85546875" style="190" customWidth="1"/>
    <col min="6917" max="6917" width="7.85546875" style="190" customWidth="1"/>
    <col min="6918" max="6918" width="11.42578125" style="190" customWidth="1"/>
    <col min="6919" max="6919" width="10.7109375" style="190" customWidth="1"/>
    <col min="6920" max="6920" width="10.42578125" style="190" customWidth="1"/>
    <col min="6921" max="6921" width="10.28515625" style="190" customWidth="1"/>
    <col min="6922" max="6922" width="2.28515625" style="190" customWidth="1"/>
    <col min="6923" max="6923" width="18.7109375" style="190" customWidth="1"/>
    <col min="6924" max="7168" width="9.140625" style="190"/>
    <col min="7169" max="7169" width="3.28515625" style="190" customWidth="1"/>
    <col min="7170" max="7170" width="3.7109375" style="190" customWidth="1"/>
    <col min="7171" max="7171" width="14" style="190" customWidth="1"/>
    <col min="7172" max="7172" width="8.85546875" style="190" customWidth="1"/>
    <col min="7173" max="7173" width="7.85546875" style="190" customWidth="1"/>
    <col min="7174" max="7174" width="11.42578125" style="190" customWidth="1"/>
    <col min="7175" max="7175" width="10.7109375" style="190" customWidth="1"/>
    <col min="7176" max="7176" width="10.42578125" style="190" customWidth="1"/>
    <col min="7177" max="7177" width="10.28515625" style="190" customWidth="1"/>
    <col min="7178" max="7178" width="2.28515625" style="190" customWidth="1"/>
    <col min="7179" max="7179" width="18.7109375" style="190" customWidth="1"/>
    <col min="7180" max="7424" width="9.140625" style="190"/>
    <col min="7425" max="7425" width="3.28515625" style="190" customWidth="1"/>
    <col min="7426" max="7426" width="3.7109375" style="190" customWidth="1"/>
    <col min="7427" max="7427" width="14" style="190" customWidth="1"/>
    <col min="7428" max="7428" width="8.85546875" style="190" customWidth="1"/>
    <col min="7429" max="7429" width="7.85546875" style="190" customWidth="1"/>
    <col min="7430" max="7430" width="11.42578125" style="190" customWidth="1"/>
    <col min="7431" max="7431" width="10.7109375" style="190" customWidth="1"/>
    <col min="7432" max="7432" width="10.42578125" style="190" customWidth="1"/>
    <col min="7433" max="7433" width="10.28515625" style="190" customWidth="1"/>
    <col min="7434" max="7434" width="2.28515625" style="190" customWidth="1"/>
    <col min="7435" max="7435" width="18.7109375" style="190" customWidth="1"/>
    <col min="7436" max="7680" width="9.140625" style="190"/>
    <col min="7681" max="7681" width="3.28515625" style="190" customWidth="1"/>
    <col min="7682" max="7682" width="3.7109375" style="190" customWidth="1"/>
    <col min="7683" max="7683" width="14" style="190" customWidth="1"/>
    <col min="7684" max="7684" width="8.85546875" style="190" customWidth="1"/>
    <col min="7685" max="7685" width="7.85546875" style="190" customWidth="1"/>
    <col min="7686" max="7686" width="11.42578125" style="190" customWidth="1"/>
    <col min="7687" max="7687" width="10.7109375" style="190" customWidth="1"/>
    <col min="7688" max="7688" width="10.42578125" style="190" customWidth="1"/>
    <col min="7689" max="7689" width="10.28515625" style="190" customWidth="1"/>
    <col min="7690" max="7690" width="2.28515625" style="190" customWidth="1"/>
    <col min="7691" max="7691" width="18.7109375" style="190" customWidth="1"/>
    <col min="7692" max="7936" width="9.140625" style="190"/>
    <col min="7937" max="7937" width="3.28515625" style="190" customWidth="1"/>
    <col min="7938" max="7938" width="3.7109375" style="190" customWidth="1"/>
    <col min="7939" max="7939" width="14" style="190" customWidth="1"/>
    <col min="7940" max="7940" width="8.85546875" style="190" customWidth="1"/>
    <col min="7941" max="7941" width="7.85546875" style="190" customWidth="1"/>
    <col min="7942" max="7942" width="11.42578125" style="190" customWidth="1"/>
    <col min="7943" max="7943" width="10.7109375" style="190" customWidth="1"/>
    <col min="7944" max="7944" width="10.42578125" style="190" customWidth="1"/>
    <col min="7945" max="7945" width="10.28515625" style="190" customWidth="1"/>
    <col min="7946" max="7946" width="2.28515625" style="190" customWidth="1"/>
    <col min="7947" max="7947" width="18.7109375" style="190" customWidth="1"/>
    <col min="7948" max="8192" width="9.140625" style="190"/>
    <col min="8193" max="8193" width="3.28515625" style="190" customWidth="1"/>
    <col min="8194" max="8194" width="3.7109375" style="190" customWidth="1"/>
    <col min="8195" max="8195" width="14" style="190" customWidth="1"/>
    <col min="8196" max="8196" width="8.85546875" style="190" customWidth="1"/>
    <col min="8197" max="8197" width="7.85546875" style="190" customWidth="1"/>
    <col min="8198" max="8198" width="11.42578125" style="190" customWidth="1"/>
    <col min="8199" max="8199" width="10.7109375" style="190" customWidth="1"/>
    <col min="8200" max="8200" width="10.42578125" style="190" customWidth="1"/>
    <col min="8201" max="8201" width="10.28515625" style="190" customWidth="1"/>
    <col min="8202" max="8202" width="2.28515625" style="190" customWidth="1"/>
    <col min="8203" max="8203" width="18.7109375" style="190" customWidth="1"/>
    <col min="8204" max="8448" width="9.140625" style="190"/>
    <col min="8449" max="8449" width="3.28515625" style="190" customWidth="1"/>
    <col min="8450" max="8450" width="3.7109375" style="190" customWidth="1"/>
    <col min="8451" max="8451" width="14" style="190" customWidth="1"/>
    <col min="8452" max="8452" width="8.85546875" style="190" customWidth="1"/>
    <col min="8453" max="8453" width="7.85546875" style="190" customWidth="1"/>
    <col min="8454" max="8454" width="11.42578125" style="190" customWidth="1"/>
    <col min="8455" max="8455" width="10.7109375" style="190" customWidth="1"/>
    <col min="8456" max="8456" width="10.42578125" style="190" customWidth="1"/>
    <col min="8457" max="8457" width="10.28515625" style="190" customWidth="1"/>
    <col min="8458" max="8458" width="2.28515625" style="190" customWidth="1"/>
    <col min="8459" max="8459" width="18.7109375" style="190" customWidth="1"/>
    <col min="8460" max="8704" width="9.140625" style="190"/>
    <col min="8705" max="8705" width="3.28515625" style="190" customWidth="1"/>
    <col min="8706" max="8706" width="3.7109375" style="190" customWidth="1"/>
    <col min="8707" max="8707" width="14" style="190" customWidth="1"/>
    <col min="8708" max="8708" width="8.85546875" style="190" customWidth="1"/>
    <col min="8709" max="8709" width="7.85546875" style="190" customWidth="1"/>
    <col min="8710" max="8710" width="11.42578125" style="190" customWidth="1"/>
    <col min="8711" max="8711" width="10.7109375" style="190" customWidth="1"/>
    <col min="8712" max="8712" width="10.42578125" style="190" customWidth="1"/>
    <col min="8713" max="8713" width="10.28515625" style="190" customWidth="1"/>
    <col min="8714" max="8714" width="2.28515625" style="190" customWidth="1"/>
    <col min="8715" max="8715" width="18.7109375" style="190" customWidth="1"/>
    <col min="8716" max="8960" width="9.140625" style="190"/>
    <col min="8961" max="8961" width="3.28515625" style="190" customWidth="1"/>
    <col min="8962" max="8962" width="3.7109375" style="190" customWidth="1"/>
    <col min="8963" max="8963" width="14" style="190" customWidth="1"/>
    <col min="8964" max="8964" width="8.85546875" style="190" customWidth="1"/>
    <col min="8965" max="8965" width="7.85546875" style="190" customWidth="1"/>
    <col min="8966" max="8966" width="11.42578125" style="190" customWidth="1"/>
    <col min="8967" max="8967" width="10.7109375" style="190" customWidth="1"/>
    <col min="8968" max="8968" width="10.42578125" style="190" customWidth="1"/>
    <col min="8969" max="8969" width="10.28515625" style="190" customWidth="1"/>
    <col min="8970" max="8970" width="2.28515625" style="190" customWidth="1"/>
    <col min="8971" max="8971" width="18.7109375" style="190" customWidth="1"/>
    <col min="8972" max="9216" width="9.140625" style="190"/>
    <col min="9217" max="9217" width="3.28515625" style="190" customWidth="1"/>
    <col min="9218" max="9218" width="3.7109375" style="190" customWidth="1"/>
    <col min="9219" max="9219" width="14" style="190" customWidth="1"/>
    <col min="9220" max="9220" width="8.85546875" style="190" customWidth="1"/>
    <col min="9221" max="9221" width="7.85546875" style="190" customWidth="1"/>
    <col min="9222" max="9222" width="11.42578125" style="190" customWidth="1"/>
    <col min="9223" max="9223" width="10.7109375" style="190" customWidth="1"/>
    <col min="9224" max="9224" width="10.42578125" style="190" customWidth="1"/>
    <col min="9225" max="9225" width="10.28515625" style="190" customWidth="1"/>
    <col min="9226" max="9226" width="2.28515625" style="190" customWidth="1"/>
    <col min="9227" max="9227" width="18.7109375" style="190" customWidth="1"/>
    <col min="9228" max="9472" width="9.140625" style="190"/>
    <col min="9473" max="9473" width="3.28515625" style="190" customWidth="1"/>
    <col min="9474" max="9474" width="3.7109375" style="190" customWidth="1"/>
    <col min="9475" max="9475" width="14" style="190" customWidth="1"/>
    <col min="9476" max="9476" width="8.85546875" style="190" customWidth="1"/>
    <col min="9477" max="9477" width="7.85546875" style="190" customWidth="1"/>
    <col min="9478" max="9478" width="11.42578125" style="190" customWidth="1"/>
    <col min="9479" max="9479" width="10.7109375" style="190" customWidth="1"/>
    <col min="9480" max="9480" width="10.42578125" style="190" customWidth="1"/>
    <col min="9481" max="9481" width="10.28515625" style="190" customWidth="1"/>
    <col min="9482" max="9482" width="2.28515625" style="190" customWidth="1"/>
    <col min="9483" max="9483" width="18.7109375" style="190" customWidth="1"/>
    <col min="9484" max="9728" width="9.140625" style="190"/>
    <col min="9729" max="9729" width="3.28515625" style="190" customWidth="1"/>
    <col min="9730" max="9730" width="3.7109375" style="190" customWidth="1"/>
    <col min="9731" max="9731" width="14" style="190" customWidth="1"/>
    <col min="9732" max="9732" width="8.85546875" style="190" customWidth="1"/>
    <col min="9733" max="9733" width="7.85546875" style="190" customWidth="1"/>
    <col min="9734" max="9734" width="11.42578125" style="190" customWidth="1"/>
    <col min="9735" max="9735" width="10.7109375" style="190" customWidth="1"/>
    <col min="9736" max="9736" width="10.42578125" style="190" customWidth="1"/>
    <col min="9737" max="9737" width="10.28515625" style="190" customWidth="1"/>
    <col min="9738" max="9738" width="2.28515625" style="190" customWidth="1"/>
    <col min="9739" max="9739" width="18.7109375" style="190" customWidth="1"/>
    <col min="9740" max="9984" width="9.140625" style="190"/>
    <col min="9985" max="9985" width="3.28515625" style="190" customWidth="1"/>
    <col min="9986" max="9986" width="3.7109375" style="190" customWidth="1"/>
    <col min="9987" max="9987" width="14" style="190" customWidth="1"/>
    <col min="9988" max="9988" width="8.85546875" style="190" customWidth="1"/>
    <col min="9989" max="9989" width="7.85546875" style="190" customWidth="1"/>
    <col min="9990" max="9990" width="11.42578125" style="190" customWidth="1"/>
    <col min="9991" max="9991" width="10.7109375" style="190" customWidth="1"/>
    <col min="9992" max="9992" width="10.42578125" style="190" customWidth="1"/>
    <col min="9993" max="9993" width="10.28515625" style="190" customWidth="1"/>
    <col min="9994" max="9994" width="2.28515625" style="190" customWidth="1"/>
    <col min="9995" max="9995" width="18.7109375" style="190" customWidth="1"/>
    <col min="9996" max="10240" width="9.140625" style="190"/>
    <col min="10241" max="10241" width="3.28515625" style="190" customWidth="1"/>
    <col min="10242" max="10242" width="3.7109375" style="190" customWidth="1"/>
    <col min="10243" max="10243" width="14" style="190" customWidth="1"/>
    <col min="10244" max="10244" width="8.85546875" style="190" customWidth="1"/>
    <col min="10245" max="10245" width="7.85546875" style="190" customWidth="1"/>
    <col min="10246" max="10246" width="11.42578125" style="190" customWidth="1"/>
    <col min="10247" max="10247" width="10.7109375" style="190" customWidth="1"/>
    <col min="10248" max="10248" width="10.42578125" style="190" customWidth="1"/>
    <col min="10249" max="10249" width="10.28515625" style="190" customWidth="1"/>
    <col min="10250" max="10250" width="2.28515625" style="190" customWidth="1"/>
    <col min="10251" max="10251" width="18.7109375" style="190" customWidth="1"/>
    <col min="10252" max="10496" width="9.140625" style="190"/>
    <col min="10497" max="10497" width="3.28515625" style="190" customWidth="1"/>
    <col min="10498" max="10498" width="3.7109375" style="190" customWidth="1"/>
    <col min="10499" max="10499" width="14" style="190" customWidth="1"/>
    <col min="10500" max="10500" width="8.85546875" style="190" customWidth="1"/>
    <col min="10501" max="10501" width="7.85546875" style="190" customWidth="1"/>
    <col min="10502" max="10502" width="11.42578125" style="190" customWidth="1"/>
    <col min="10503" max="10503" width="10.7109375" style="190" customWidth="1"/>
    <col min="10504" max="10504" width="10.42578125" style="190" customWidth="1"/>
    <col min="10505" max="10505" width="10.28515625" style="190" customWidth="1"/>
    <col min="10506" max="10506" width="2.28515625" style="190" customWidth="1"/>
    <col min="10507" max="10507" width="18.7109375" style="190" customWidth="1"/>
    <col min="10508" max="10752" width="9.140625" style="190"/>
    <col min="10753" max="10753" width="3.28515625" style="190" customWidth="1"/>
    <col min="10754" max="10754" width="3.7109375" style="190" customWidth="1"/>
    <col min="10755" max="10755" width="14" style="190" customWidth="1"/>
    <col min="10756" max="10756" width="8.85546875" style="190" customWidth="1"/>
    <col min="10757" max="10757" width="7.85546875" style="190" customWidth="1"/>
    <col min="10758" max="10758" width="11.42578125" style="190" customWidth="1"/>
    <col min="10759" max="10759" width="10.7109375" style="190" customWidth="1"/>
    <col min="10760" max="10760" width="10.42578125" style="190" customWidth="1"/>
    <col min="10761" max="10761" width="10.28515625" style="190" customWidth="1"/>
    <col min="10762" max="10762" width="2.28515625" style="190" customWidth="1"/>
    <col min="10763" max="10763" width="18.7109375" style="190" customWidth="1"/>
    <col min="10764" max="11008" width="9.140625" style="190"/>
    <col min="11009" max="11009" width="3.28515625" style="190" customWidth="1"/>
    <col min="11010" max="11010" width="3.7109375" style="190" customWidth="1"/>
    <col min="11011" max="11011" width="14" style="190" customWidth="1"/>
    <col min="11012" max="11012" width="8.85546875" style="190" customWidth="1"/>
    <col min="11013" max="11013" width="7.85546875" style="190" customWidth="1"/>
    <col min="11014" max="11014" width="11.42578125" style="190" customWidth="1"/>
    <col min="11015" max="11015" width="10.7109375" style="190" customWidth="1"/>
    <col min="11016" max="11016" width="10.42578125" style="190" customWidth="1"/>
    <col min="11017" max="11017" width="10.28515625" style="190" customWidth="1"/>
    <col min="11018" max="11018" width="2.28515625" style="190" customWidth="1"/>
    <col min="11019" max="11019" width="18.7109375" style="190" customWidth="1"/>
    <col min="11020" max="11264" width="9.140625" style="190"/>
    <col min="11265" max="11265" width="3.28515625" style="190" customWidth="1"/>
    <col min="11266" max="11266" width="3.7109375" style="190" customWidth="1"/>
    <col min="11267" max="11267" width="14" style="190" customWidth="1"/>
    <col min="11268" max="11268" width="8.85546875" style="190" customWidth="1"/>
    <col min="11269" max="11269" width="7.85546875" style="190" customWidth="1"/>
    <col min="11270" max="11270" width="11.42578125" style="190" customWidth="1"/>
    <col min="11271" max="11271" width="10.7109375" style="190" customWidth="1"/>
    <col min="11272" max="11272" width="10.42578125" style="190" customWidth="1"/>
    <col min="11273" max="11273" width="10.28515625" style="190" customWidth="1"/>
    <col min="11274" max="11274" width="2.28515625" style="190" customWidth="1"/>
    <col min="11275" max="11275" width="18.7109375" style="190" customWidth="1"/>
    <col min="11276" max="11520" width="9.140625" style="190"/>
    <col min="11521" max="11521" width="3.28515625" style="190" customWidth="1"/>
    <col min="11522" max="11522" width="3.7109375" style="190" customWidth="1"/>
    <col min="11523" max="11523" width="14" style="190" customWidth="1"/>
    <col min="11524" max="11524" width="8.85546875" style="190" customWidth="1"/>
    <col min="11525" max="11525" width="7.85546875" style="190" customWidth="1"/>
    <col min="11526" max="11526" width="11.42578125" style="190" customWidth="1"/>
    <col min="11527" max="11527" width="10.7109375" style="190" customWidth="1"/>
    <col min="11528" max="11528" width="10.42578125" style="190" customWidth="1"/>
    <col min="11529" max="11529" width="10.28515625" style="190" customWidth="1"/>
    <col min="11530" max="11530" width="2.28515625" style="190" customWidth="1"/>
    <col min="11531" max="11531" width="18.7109375" style="190" customWidth="1"/>
    <col min="11532" max="11776" width="9.140625" style="190"/>
    <col min="11777" max="11777" width="3.28515625" style="190" customWidth="1"/>
    <col min="11778" max="11778" width="3.7109375" style="190" customWidth="1"/>
    <col min="11779" max="11779" width="14" style="190" customWidth="1"/>
    <col min="11780" max="11780" width="8.85546875" style="190" customWidth="1"/>
    <col min="11781" max="11781" width="7.85546875" style="190" customWidth="1"/>
    <col min="11782" max="11782" width="11.42578125" style="190" customWidth="1"/>
    <col min="11783" max="11783" width="10.7109375" style="190" customWidth="1"/>
    <col min="11784" max="11784" width="10.42578125" style="190" customWidth="1"/>
    <col min="11785" max="11785" width="10.28515625" style="190" customWidth="1"/>
    <col min="11786" max="11786" width="2.28515625" style="190" customWidth="1"/>
    <col min="11787" max="11787" width="18.7109375" style="190" customWidth="1"/>
    <col min="11788" max="12032" width="9.140625" style="190"/>
    <col min="12033" max="12033" width="3.28515625" style="190" customWidth="1"/>
    <col min="12034" max="12034" width="3.7109375" style="190" customWidth="1"/>
    <col min="12035" max="12035" width="14" style="190" customWidth="1"/>
    <col min="12036" max="12036" width="8.85546875" style="190" customWidth="1"/>
    <col min="12037" max="12037" width="7.85546875" style="190" customWidth="1"/>
    <col min="12038" max="12038" width="11.42578125" style="190" customWidth="1"/>
    <col min="12039" max="12039" width="10.7109375" style="190" customWidth="1"/>
    <col min="12040" max="12040" width="10.42578125" style="190" customWidth="1"/>
    <col min="12041" max="12041" width="10.28515625" style="190" customWidth="1"/>
    <col min="12042" max="12042" width="2.28515625" style="190" customWidth="1"/>
    <col min="12043" max="12043" width="18.7109375" style="190" customWidth="1"/>
    <col min="12044" max="12288" width="9.140625" style="190"/>
    <col min="12289" max="12289" width="3.28515625" style="190" customWidth="1"/>
    <col min="12290" max="12290" width="3.7109375" style="190" customWidth="1"/>
    <col min="12291" max="12291" width="14" style="190" customWidth="1"/>
    <col min="12292" max="12292" width="8.85546875" style="190" customWidth="1"/>
    <col min="12293" max="12293" width="7.85546875" style="190" customWidth="1"/>
    <col min="12294" max="12294" width="11.42578125" style="190" customWidth="1"/>
    <col min="12295" max="12295" width="10.7109375" style="190" customWidth="1"/>
    <col min="12296" max="12296" width="10.42578125" style="190" customWidth="1"/>
    <col min="12297" max="12297" width="10.28515625" style="190" customWidth="1"/>
    <col min="12298" max="12298" width="2.28515625" style="190" customWidth="1"/>
    <col min="12299" max="12299" width="18.7109375" style="190" customWidth="1"/>
    <col min="12300" max="12544" width="9.140625" style="190"/>
    <col min="12545" max="12545" width="3.28515625" style="190" customWidth="1"/>
    <col min="12546" max="12546" width="3.7109375" style="190" customWidth="1"/>
    <col min="12547" max="12547" width="14" style="190" customWidth="1"/>
    <col min="12548" max="12548" width="8.85546875" style="190" customWidth="1"/>
    <col min="12549" max="12549" width="7.85546875" style="190" customWidth="1"/>
    <col min="12550" max="12550" width="11.42578125" style="190" customWidth="1"/>
    <col min="12551" max="12551" width="10.7109375" style="190" customWidth="1"/>
    <col min="12552" max="12552" width="10.42578125" style="190" customWidth="1"/>
    <col min="12553" max="12553" width="10.28515625" style="190" customWidth="1"/>
    <col min="12554" max="12554" width="2.28515625" style="190" customWidth="1"/>
    <col min="12555" max="12555" width="18.7109375" style="190" customWidth="1"/>
    <col min="12556" max="12800" width="9.140625" style="190"/>
    <col min="12801" max="12801" width="3.28515625" style="190" customWidth="1"/>
    <col min="12802" max="12802" width="3.7109375" style="190" customWidth="1"/>
    <col min="12803" max="12803" width="14" style="190" customWidth="1"/>
    <col min="12804" max="12804" width="8.85546875" style="190" customWidth="1"/>
    <col min="12805" max="12805" width="7.85546875" style="190" customWidth="1"/>
    <col min="12806" max="12806" width="11.42578125" style="190" customWidth="1"/>
    <col min="12807" max="12807" width="10.7109375" style="190" customWidth="1"/>
    <col min="12808" max="12808" width="10.42578125" style="190" customWidth="1"/>
    <col min="12809" max="12809" width="10.28515625" style="190" customWidth="1"/>
    <col min="12810" max="12810" width="2.28515625" style="190" customWidth="1"/>
    <col min="12811" max="12811" width="18.7109375" style="190" customWidth="1"/>
    <col min="12812" max="13056" width="9.140625" style="190"/>
    <col min="13057" max="13057" width="3.28515625" style="190" customWidth="1"/>
    <col min="13058" max="13058" width="3.7109375" style="190" customWidth="1"/>
    <col min="13059" max="13059" width="14" style="190" customWidth="1"/>
    <col min="13060" max="13060" width="8.85546875" style="190" customWidth="1"/>
    <col min="13061" max="13061" width="7.85546875" style="190" customWidth="1"/>
    <col min="13062" max="13062" width="11.42578125" style="190" customWidth="1"/>
    <col min="13063" max="13063" width="10.7109375" style="190" customWidth="1"/>
    <col min="13064" max="13064" width="10.42578125" style="190" customWidth="1"/>
    <col min="13065" max="13065" width="10.28515625" style="190" customWidth="1"/>
    <col min="13066" max="13066" width="2.28515625" style="190" customWidth="1"/>
    <col min="13067" max="13067" width="18.7109375" style="190" customWidth="1"/>
    <col min="13068" max="13312" width="9.140625" style="190"/>
    <col min="13313" max="13313" width="3.28515625" style="190" customWidth="1"/>
    <col min="13314" max="13314" width="3.7109375" style="190" customWidth="1"/>
    <col min="13315" max="13315" width="14" style="190" customWidth="1"/>
    <col min="13316" max="13316" width="8.85546875" style="190" customWidth="1"/>
    <col min="13317" max="13317" width="7.85546875" style="190" customWidth="1"/>
    <col min="13318" max="13318" width="11.42578125" style="190" customWidth="1"/>
    <col min="13319" max="13319" width="10.7109375" style="190" customWidth="1"/>
    <col min="13320" max="13320" width="10.42578125" style="190" customWidth="1"/>
    <col min="13321" max="13321" width="10.28515625" style="190" customWidth="1"/>
    <col min="13322" max="13322" width="2.28515625" style="190" customWidth="1"/>
    <col min="13323" max="13323" width="18.7109375" style="190" customWidth="1"/>
    <col min="13324" max="13568" width="9.140625" style="190"/>
    <col min="13569" max="13569" width="3.28515625" style="190" customWidth="1"/>
    <col min="13570" max="13570" width="3.7109375" style="190" customWidth="1"/>
    <col min="13571" max="13571" width="14" style="190" customWidth="1"/>
    <col min="13572" max="13572" width="8.85546875" style="190" customWidth="1"/>
    <col min="13573" max="13573" width="7.85546875" style="190" customWidth="1"/>
    <col min="13574" max="13574" width="11.42578125" style="190" customWidth="1"/>
    <col min="13575" max="13575" width="10.7109375" style="190" customWidth="1"/>
    <col min="13576" max="13576" width="10.42578125" style="190" customWidth="1"/>
    <col min="13577" max="13577" width="10.28515625" style="190" customWidth="1"/>
    <col min="13578" max="13578" width="2.28515625" style="190" customWidth="1"/>
    <col min="13579" max="13579" width="18.7109375" style="190" customWidth="1"/>
    <col min="13580" max="13824" width="9.140625" style="190"/>
    <col min="13825" max="13825" width="3.28515625" style="190" customWidth="1"/>
    <col min="13826" max="13826" width="3.7109375" style="190" customWidth="1"/>
    <col min="13827" max="13827" width="14" style="190" customWidth="1"/>
    <col min="13828" max="13828" width="8.85546875" style="190" customWidth="1"/>
    <col min="13829" max="13829" width="7.85546875" style="190" customWidth="1"/>
    <col min="13830" max="13830" width="11.42578125" style="190" customWidth="1"/>
    <col min="13831" max="13831" width="10.7109375" style="190" customWidth="1"/>
    <col min="13832" max="13832" width="10.42578125" style="190" customWidth="1"/>
    <col min="13833" max="13833" width="10.28515625" style="190" customWidth="1"/>
    <col min="13834" max="13834" width="2.28515625" style="190" customWidth="1"/>
    <col min="13835" max="13835" width="18.7109375" style="190" customWidth="1"/>
    <col min="13836" max="14080" width="9.140625" style="190"/>
    <col min="14081" max="14081" width="3.28515625" style="190" customWidth="1"/>
    <col min="14082" max="14082" width="3.7109375" style="190" customWidth="1"/>
    <col min="14083" max="14083" width="14" style="190" customWidth="1"/>
    <col min="14084" max="14084" width="8.85546875" style="190" customWidth="1"/>
    <col min="14085" max="14085" width="7.85546875" style="190" customWidth="1"/>
    <col min="14086" max="14086" width="11.42578125" style="190" customWidth="1"/>
    <col min="14087" max="14087" width="10.7109375" style="190" customWidth="1"/>
    <col min="14088" max="14088" width="10.42578125" style="190" customWidth="1"/>
    <col min="14089" max="14089" width="10.28515625" style="190" customWidth="1"/>
    <col min="14090" max="14090" width="2.28515625" style="190" customWidth="1"/>
    <col min="14091" max="14091" width="18.7109375" style="190" customWidth="1"/>
    <col min="14092" max="14336" width="9.140625" style="190"/>
    <col min="14337" max="14337" width="3.28515625" style="190" customWidth="1"/>
    <col min="14338" max="14338" width="3.7109375" style="190" customWidth="1"/>
    <col min="14339" max="14339" width="14" style="190" customWidth="1"/>
    <col min="14340" max="14340" width="8.85546875" style="190" customWidth="1"/>
    <col min="14341" max="14341" width="7.85546875" style="190" customWidth="1"/>
    <col min="14342" max="14342" width="11.42578125" style="190" customWidth="1"/>
    <col min="14343" max="14343" width="10.7109375" style="190" customWidth="1"/>
    <col min="14344" max="14344" width="10.42578125" style="190" customWidth="1"/>
    <col min="14345" max="14345" width="10.28515625" style="190" customWidth="1"/>
    <col min="14346" max="14346" width="2.28515625" style="190" customWidth="1"/>
    <col min="14347" max="14347" width="18.7109375" style="190" customWidth="1"/>
    <col min="14348" max="14592" width="9.140625" style="190"/>
    <col min="14593" max="14593" width="3.28515625" style="190" customWidth="1"/>
    <col min="14594" max="14594" width="3.7109375" style="190" customWidth="1"/>
    <col min="14595" max="14595" width="14" style="190" customWidth="1"/>
    <col min="14596" max="14596" width="8.85546875" style="190" customWidth="1"/>
    <col min="14597" max="14597" width="7.85546875" style="190" customWidth="1"/>
    <col min="14598" max="14598" width="11.42578125" style="190" customWidth="1"/>
    <col min="14599" max="14599" width="10.7109375" style="190" customWidth="1"/>
    <col min="14600" max="14600" width="10.42578125" style="190" customWidth="1"/>
    <col min="14601" max="14601" width="10.28515625" style="190" customWidth="1"/>
    <col min="14602" max="14602" width="2.28515625" style="190" customWidth="1"/>
    <col min="14603" max="14603" width="18.7109375" style="190" customWidth="1"/>
    <col min="14604" max="14848" width="9.140625" style="190"/>
    <col min="14849" max="14849" width="3.28515625" style="190" customWidth="1"/>
    <col min="14850" max="14850" width="3.7109375" style="190" customWidth="1"/>
    <col min="14851" max="14851" width="14" style="190" customWidth="1"/>
    <col min="14852" max="14852" width="8.85546875" style="190" customWidth="1"/>
    <col min="14853" max="14853" width="7.85546875" style="190" customWidth="1"/>
    <col min="14854" max="14854" width="11.42578125" style="190" customWidth="1"/>
    <col min="14855" max="14855" width="10.7109375" style="190" customWidth="1"/>
    <col min="14856" max="14856" width="10.42578125" style="190" customWidth="1"/>
    <col min="14857" max="14857" width="10.28515625" style="190" customWidth="1"/>
    <col min="14858" max="14858" width="2.28515625" style="190" customWidth="1"/>
    <col min="14859" max="14859" width="18.7109375" style="190" customWidth="1"/>
    <col min="14860" max="15104" width="9.140625" style="190"/>
    <col min="15105" max="15105" width="3.28515625" style="190" customWidth="1"/>
    <col min="15106" max="15106" width="3.7109375" style="190" customWidth="1"/>
    <col min="15107" max="15107" width="14" style="190" customWidth="1"/>
    <col min="15108" max="15108" width="8.85546875" style="190" customWidth="1"/>
    <col min="15109" max="15109" width="7.85546875" style="190" customWidth="1"/>
    <col min="15110" max="15110" width="11.42578125" style="190" customWidth="1"/>
    <col min="15111" max="15111" width="10.7109375" style="190" customWidth="1"/>
    <col min="15112" max="15112" width="10.42578125" style="190" customWidth="1"/>
    <col min="15113" max="15113" width="10.28515625" style="190" customWidth="1"/>
    <col min="15114" max="15114" width="2.28515625" style="190" customWidth="1"/>
    <col min="15115" max="15115" width="18.7109375" style="190" customWidth="1"/>
    <col min="15116" max="15360" width="9.140625" style="190"/>
    <col min="15361" max="15361" width="3.28515625" style="190" customWidth="1"/>
    <col min="15362" max="15362" width="3.7109375" style="190" customWidth="1"/>
    <col min="15363" max="15363" width="14" style="190" customWidth="1"/>
    <col min="15364" max="15364" width="8.85546875" style="190" customWidth="1"/>
    <col min="15365" max="15365" width="7.85546875" style="190" customWidth="1"/>
    <col min="15366" max="15366" width="11.42578125" style="190" customWidth="1"/>
    <col min="15367" max="15367" width="10.7109375" style="190" customWidth="1"/>
    <col min="15368" max="15368" width="10.42578125" style="190" customWidth="1"/>
    <col min="15369" max="15369" width="10.28515625" style="190" customWidth="1"/>
    <col min="15370" max="15370" width="2.28515625" style="190" customWidth="1"/>
    <col min="15371" max="15371" width="18.7109375" style="190" customWidth="1"/>
    <col min="15372" max="15616" width="9.140625" style="190"/>
    <col min="15617" max="15617" width="3.28515625" style="190" customWidth="1"/>
    <col min="15618" max="15618" width="3.7109375" style="190" customWidth="1"/>
    <col min="15619" max="15619" width="14" style="190" customWidth="1"/>
    <col min="15620" max="15620" width="8.85546875" style="190" customWidth="1"/>
    <col min="15621" max="15621" width="7.85546875" style="190" customWidth="1"/>
    <col min="15622" max="15622" width="11.42578125" style="190" customWidth="1"/>
    <col min="15623" max="15623" width="10.7109375" style="190" customWidth="1"/>
    <col min="15624" max="15624" width="10.42578125" style="190" customWidth="1"/>
    <col min="15625" max="15625" width="10.28515625" style="190" customWidth="1"/>
    <col min="15626" max="15626" width="2.28515625" style="190" customWidth="1"/>
    <col min="15627" max="15627" width="18.7109375" style="190" customWidth="1"/>
    <col min="15628" max="15872" width="9.140625" style="190"/>
    <col min="15873" max="15873" width="3.28515625" style="190" customWidth="1"/>
    <col min="15874" max="15874" width="3.7109375" style="190" customWidth="1"/>
    <col min="15875" max="15875" width="14" style="190" customWidth="1"/>
    <col min="15876" max="15876" width="8.85546875" style="190" customWidth="1"/>
    <col min="15877" max="15877" width="7.85546875" style="190" customWidth="1"/>
    <col min="15878" max="15878" width="11.42578125" style="190" customWidth="1"/>
    <col min="15879" max="15879" width="10.7109375" style="190" customWidth="1"/>
    <col min="15880" max="15880" width="10.42578125" style="190" customWidth="1"/>
    <col min="15881" max="15881" width="10.28515625" style="190" customWidth="1"/>
    <col min="15882" max="15882" width="2.28515625" style="190" customWidth="1"/>
    <col min="15883" max="15883" width="18.7109375" style="190" customWidth="1"/>
    <col min="15884" max="16128" width="9.140625" style="190"/>
    <col min="16129" max="16129" width="3.28515625" style="190" customWidth="1"/>
    <col min="16130" max="16130" width="3.7109375" style="190" customWidth="1"/>
    <col min="16131" max="16131" width="14" style="190" customWidth="1"/>
    <col min="16132" max="16132" width="8.85546875" style="190" customWidth="1"/>
    <col min="16133" max="16133" width="7.85546875" style="190" customWidth="1"/>
    <col min="16134" max="16134" width="11.42578125" style="190" customWidth="1"/>
    <col min="16135" max="16135" width="10.7109375" style="190" customWidth="1"/>
    <col min="16136" max="16136" width="10.42578125" style="190" customWidth="1"/>
    <col min="16137" max="16137" width="10.28515625" style="190" customWidth="1"/>
    <col min="16138" max="16138" width="2.28515625" style="190" customWidth="1"/>
    <col min="16139" max="16139" width="18.7109375" style="190" customWidth="1"/>
    <col min="16140" max="16384" width="9.140625" style="190"/>
  </cols>
  <sheetData>
    <row r="1" spans="1:13" s="343" customFormat="1" ht="13.15" customHeight="1" x14ac:dyDescent="0.25">
      <c r="A1" s="337">
        <v>1</v>
      </c>
      <c r="B1" s="337"/>
      <c r="C1" s="372" t="s">
        <v>620</v>
      </c>
      <c r="D1" s="394"/>
      <c r="E1" s="394"/>
      <c r="F1" s="394"/>
      <c r="G1" s="394"/>
      <c r="H1" s="394"/>
      <c r="I1" s="394"/>
      <c r="J1" s="395"/>
      <c r="K1" s="396"/>
      <c r="L1" s="394"/>
      <c r="M1" s="394"/>
    </row>
    <row r="2" spans="1:13" s="343" customFormat="1" ht="13.15" customHeight="1" x14ac:dyDescent="0.25">
      <c r="A2" s="337"/>
      <c r="B2" s="337"/>
      <c r="C2" s="372" t="s">
        <v>467</v>
      </c>
      <c r="D2" s="394"/>
      <c r="E2" s="394"/>
      <c r="F2" s="394"/>
      <c r="G2" s="394"/>
      <c r="H2" s="394"/>
      <c r="I2" s="394"/>
      <c r="J2" s="395"/>
      <c r="K2" s="342" t="s">
        <v>283</v>
      </c>
      <c r="L2" s="394"/>
      <c r="M2" s="394"/>
    </row>
    <row r="3" spans="1:13" s="343" customFormat="1" ht="3" customHeight="1" x14ac:dyDescent="0.25">
      <c r="A3" s="337"/>
      <c r="B3" s="337"/>
      <c r="C3" s="372"/>
      <c r="D3" s="394"/>
      <c r="E3" s="394"/>
      <c r="F3" s="394"/>
      <c r="G3" s="394"/>
      <c r="H3" s="394"/>
      <c r="I3" s="394"/>
      <c r="J3" s="395"/>
      <c r="K3" s="396"/>
      <c r="L3" s="394"/>
      <c r="M3" s="394"/>
    </row>
    <row r="4" spans="1:13" s="343" customFormat="1" ht="13.15" customHeight="1" x14ac:dyDescent="0.25">
      <c r="A4" s="337">
        <v>2</v>
      </c>
      <c r="B4" s="337"/>
      <c r="C4" s="372" t="s">
        <v>621</v>
      </c>
      <c r="D4" s="394"/>
      <c r="E4" s="394"/>
      <c r="F4" s="394"/>
      <c r="G4" s="394"/>
      <c r="H4" s="394"/>
      <c r="I4" s="394"/>
      <c r="J4" s="395"/>
      <c r="K4" s="396"/>
      <c r="L4" s="394"/>
      <c r="M4" s="394"/>
    </row>
    <row r="5" spans="1:13" s="343" customFormat="1" ht="13.15" customHeight="1" x14ac:dyDescent="0.25">
      <c r="A5" s="337"/>
      <c r="B5" s="337"/>
      <c r="C5" s="372" t="s">
        <v>623</v>
      </c>
      <c r="D5" s="394"/>
      <c r="E5" s="394"/>
      <c r="F5" s="394"/>
      <c r="G5" s="394"/>
      <c r="H5" s="394"/>
      <c r="I5" s="394"/>
      <c r="J5" s="395"/>
      <c r="K5" s="396"/>
      <c r="L5" s="394"/>
      <c r="M5" s="394"/>
    </row>
    <row r="6" spans="1:13" s="343" customFormat="1" ht="13.15" customHeight="1" x14ac:dyDescent="0.25">
      <c r="A6" s="337"/>
      <c r="B6" s="337"/>
      <c r="C6" s="372" t="s">
        <v>463</v>
      </c>
      <c r="D6" s="394"/>
      <c r="E6" s="394"/>
      <c r="F6" s="394"/>
      <c r="G6" s="394"/>
      <c r="H6" s="394"/>
      <c r="I6" s="394"/>
      <c r="J6" s="395"/>
      <c r="K6" s="396"/>
      <c r="L6" s="394"/>
      <c r="M6" s="394"/>
    </row>
    <row r="7" spans="1:13" ht="6" customHeight="1" thickBot="1" x14ac:dyDescent="0.3">
      <c r="A7" s="189"/>
      <c r="C7" s="192"/>
      <c r="D7" s="192"/>
      <c r="E7" s="192"/>
      <c r="F7" s="192"/>
      <c r="G7" s="192"/>
      <c r="H7" s="193"/>
      <c r="I7" s="193"/>
    </row>
    <row r="8" spans="1:13" s="336" customFormat="1" ht="18" customHeight="1" thickBot="1" x14ac:dyDescent="0.3">
      <c r="A8" s="330"/>
      <c r="B8" s="330"/>
      <c r="C8" s="1045" t="s">
        <v>284</v>
      </c>
      <c r="D8" s="1046"/>
      <c r="E8" s="331"/>
      <c r="F8" s="332"/>
      <c r="G8" s="333" t="s">
        <v>285</v>
      </c>
      <c r="H8" s="333" t="s">
        <v>286</v>
      </c>
      <c r="I8" s="334">
        <v>2017</v>
      </c>
      <c r="J8" s="335"/>
      <c r="K8" s="335"/>
    </row>
    <row r="9" spans="1:13" s="343" customFormat="1" x14ac:dyDescent="0.25">
      <c r="A9" s="337"/>
      <c r="B9" s="337"/>
      <c r="C9" s="338" t="s">
        <v>287</v>
      </c>
      <c r="D9" s="339" t="s">
        <v>286</v>
      </c>
      <c r="E9" s="548" t="s">
        <v>288</v>
      </c>
      <c r="F9" s="383">
        <v>33</v>
      </c>
      <c r="G9" s="340"/>
      <c r="H9" s="340">
        <v>56500</v>
      </c>
      <c r="I9" s="341">
        <f>+H9</f>
        <v>56500</v>
      </c>
      <c r="J9" s="342"/>
      <c r="K9" s="342"/>
    </row>
    <row r="10" spans="1:13" s="343" customFormat="1" x14ac:dyDescent="0.25">
      <c r="A10" s="337"/>
      <c r="B10" s="337"/>
      <c r="C10" s="344" t="s">
        <v>289</v>
      </c>
      <c r="D10" s="345" t="s">
        <v>285</v>
      </c>
      <c r="E10" s="549" t="s">
        <v>288</v>
      </c>
      <c r="F10" s="384">
        <v>33</v>
      </c>
      <c r="G10" s="347">
        <v>56500</v>
      </c>
      <c r="H10" s="347"/>
      <c r="I10" s="348">
        <f>+G10</f>
        <v>56500</v>
      </c>
      <c r="J10" s="342"/>
      <c r="K10" s="342"/>
    </row>
    <row r="11" spans="1:13" s="343" customFormat="1" ht="15.75" thickBot="1" x14ac:dyDescent="0.3">
      <c r="A11" s="337"/>
      <c r="B11" s="337"/>
      <c r="C11" s="344" t="s">
        <v>484</v>
      </c>
      <c r="D11" s="346"/>
      <c r="E11" s="346"/>
      <c r="F11" s="349"/>
      <c r="G11" s="350"/>
      <c r="H11" s="350"/>
      <c r="I11" s="351"/>
      <c r="J11" s="342"/>
      <c r="K11" s="342"/>
    </row>
    <row r="12" spans="1:13" s="343" customFormat="1" ht="15.75" x14ac:dyDescent="0.25">
      <c r="A12" s="337"/>
      <c r="B12" s="337"/>
      <c r="C12" s="344" t="s">
        <v>290</v>
      </c>
      <c r="D12" s="346"/>
      <c r="E12" s="346"/>
      <c r="F12" s="385" t="s">
        <v>291</v>
      </c>
      <c r="G12" s="350"/>
      <c r="H12" s="350"/>
      <c r="I12" s="352">
        <f>SUM(I9:I10)</f>
        <v>113000</v>
      </c>
      <c r="J12" s="342"/>
      <c r="K12" s="342"/>
    </row>
    <row r="13" spans="1:13" s="343" customFormat="1" x14ac:dyDescent="0.25">
      <c r="A13" s="337"/>
      <c r="B13" s="337"/>
      <c r="C13" s="344" t="s">
        <v>292</v>
      </c>
      <c r="D13" s="346"/>
      <c r="E13" s="346"/>
      <c r="F13" s="349"/>
      <c r="G13" s="387" t="s">
        <v>104</v>
      </c>
      <c r="H13" s="387" t="s">
        <v>104</v>
      </c>
      <c r="I13" s="348"/>
      <c r="J13" s="342"/>
      <c r="K13" s="342"/>
    </row>
    <row r="14" spans="1:13" s="343" customFormat="1" x14ac:dyDescent="0.25">
      <c r="A14" s="337"/>
      <c r="B14" s="337"/>
      <c r="C14" s="344" t="s">
        <v>293</v>
      </c>
      <c r="D14" s="346"/>
      <c r="E14" s="346"/>
      <c r="F14" s="386">
        <v>2017</v>
      </c>
      <c r="G14" s="388">
        <v>99000</v>
      </c>
      <c r="H14" s="388">
        <v>99000</v>
      </c>
      <c r="I14" s="353"/>
      <c r="J14" s="342"/>
      <c r="K14" s="342"/>
    </row>
    <row r="15" spans="1:13" s="343" customFormat="1" ht="15.75" thickBot="1" x14ac:dyDescent="0.3">
      <c r="A15" s="337"/>
      <c r="B15" s="337"/>
      <c r="C15" s="344" t="s">
        <v>294</v>
      </c>
      <c r="D15" s="346"/>
      <c r="E15" s="346"/>
      <c r="F15" s="349"/>
      <c r="G15" s="354">
        <f>+I12-G14</f>
        <v>14000</v>
      </c>
      <c r="H15" s="354">
        <f>+I12-H14</f>
        <v>14000</v>
      </c>
      <c r="I15" s="353"/>
      <c r="J15" s="342"/>
      <c r="K15" s="342"/>
    </row>
    <row r="16" spans="1:13" s="343" customFormat="1" x14ac:dyDescent="0.25">
      <c r="A16" s="337"/>
      <c r="B16" s="337"/>
      <c r="C16" s="389" t="s">
        <v>295</v>
      </c>
      <c r="D16" s="345"/>
      <c r="E16" s="345"/>
      <c r="F16" s="390"/>
      <c r="G16" s="391">
        <v>20000</v>
      </c>
      <c r="H16" s="391">
        <v>20000</v>
      </c>
      <c r="I16" s="353"/>
      <c r="J16" s="342"/>
      <c r="K16" s="355" t="s">
        <v>296</v>
      </c>
    </row>
    <row r="17" spans="1:11" s="343" customFormat="1" x14ac:dyDescent="0.25">
      <c r="A17" s="337"/>
      <c r="B17" s="337"/>
      <c r="C17" s="344" t="s">
        <v>297</v>
      </c>
      <c r="D17" s="346"/>
      <c r="E17" s="346"/>
      <c r="F17" s="349"/>
      <c r="G17" s="364">
        <f>+G15/G16</f>
        <v>0.7</v>
      </c>
      <c r="H17" s="364">
        <f>+H15/H16</f>
        <v>0.7</v>
      </c>
      <c r="I17" s="353"/>
      <c r="J17" s="342"/>
      <c r="K17" s="355"/>
    </row>
    <row r="18" spans="1:11" s="343" customFormat="1" x14ac:dyDescent="0.25">
      <c r="A18" s="337"/>
      <c r="B18" s="337"/>
      <c r="C18" s="344" t="s">
        <v>627</v>
      </c>
      <c r="D18" s="346"/>
      <c r="E18" s="346"/>
      <c r="F18" s="349"/>
      <c r="G18" s="365">
        <v>5500</v>
      </c>
      <c r="H18" s="365">
        <v>5500</v>
      </c>
      <c r="I18" s="353"/>
      <c r="J18" s="342">
        <v>1</v>
      </c>
      <c r="K18" s="355" t="s">
        <v>298</v>
      </c>
    </row>
    <row r="19" spans="1:11" s="343" customFormat="1" x14ac:dyDescent="0.25">
      <c r="A19" s="337"/>
      <c r="B19" s="337"/>
      <c r="C19" s="344" t="s">
        <v>626</v>
      </c>
      <c r="D19" s="346"/>
      <c r="E19" s="346"/>
      <c r="F19" s="349"/>
      <c r="G19" s="365">
        <v>5500</v>
      </c>
      <c r="H19" s="365">
        <v>5500</v>
      </c>
      <c r="I19" s="353"/>
      <c r="J19" s="342">
        <v>2</v>
      </c>
      <c r="K19" s="355" t="s">
        <v>299</v>
      </c>
    </row>
    <row r="20" spans="1:11" s="343" customFormat="1" ht="15.75" thickBot="1" x14ac:dyDescent="0.3">
      <c r="A20" s="337"/>
      <c r="B20" s="337"/>
      <c r="C20" s="356" t="s">
        <v>300</v>
      </c>
      <c r="D20" s="346"/>
      <c r="E20" s="346"/>
      <c r="F20" s="349"/>
      <c r="G20" s="357"/>
      <c r="H20" s="357"/>
      <c r="I20" s="353"/>
      <c r="J20" s="342"/>
      <c r="K20" s="355" t="s">
        <v>94</v>
      </c>
    </row>
    <row r="21" spans="1:11" s="343" customFormat="1" ht="15.75" thickBot="1" x14ac:dyDescent="0.3">
      <c r="A21" s="337"/>
      <c r="B21" s="337"/>
      <c r="C21" s="356" t="s">
        <v>624</v>
      </c>
      <c r="D21" s="346"/>
      <c r="E21" s="346"/>
      <c r="F21" s="349"/>
      <c r="G21" s="366">
        <v>5500</v>
      </c>
      <c r="H21" s="366">
        <v>5500</v>
      </c>
      <c r="I21" s="353"/>
      <c r="J21" s="342"/>
      <c r="K21" s="355"/>
    </row>
    <row r="22" spans="1:11" s="343" customFormat="1" x14ac:dyDescent="0.25">
      <c r="A22" s="337"/>
      <c r="B22" s="337"/>
      <c r="C22" s="344" t="s">
        <v>301</v>
      </c>
      <c r="D22" s="346"/>
      <c r="E22" s="346"/>
      <c r="F22" s="349"/>
      <c r="G22" s="367">
        <f>-G19*G17</f>
        <v>-3849.9999999999995</v>
      </c>
      <c r="H22" s="367">
        <f>-H19*H17</f>
        <v>-3849.9999999999995</v>
      </c>
      <c r="I22" s="353"/>
      <c r="J22" s="342"/>
      <c r="K22" s="355" t="s">
        <v>302</v>
      </c>
    </row>
    <row r="23" spans="1:11" s="343" customFormat="1" ht="15.75" thickBot="1" x14ac:dyDescent="0.3">
      <c r="A23" s="337"/>
      <c r="B23" s="337"/>
      <c r="C23" s="344" t="s">
        <v>625</v>
      </c>
      <c r="D23" s="346"/>
      <c r="E23" s="346"/>
      <c r="F23" s="349"/>
      <c r="G23" s="368">
        <f>SUM(G21:G22)</f>
        <v>1650.0000000000005</v>
      </c>
      <c r="H23" s="368">
        <f>SUM(H21:H22)</f>
        <v>1650.0000000000005</v>
      </c>
      <c r="I23" s="358"/>
      <c r="J23" s="342"/>
      <c r="K23" s="342"/>
    </row>
    <row r="24" spans="1:11" s="343" customFormat="1" ht="15.75" thickBot="1" x14ac:dyDescent="0.3">
      <c r="A24" s="337"/>
      <c r="B24" s="337"/>
      <c r="C24" s="344" t="s">
        <v>303</v>
      </c>
      <c r="D24" s="346"/>
      <c r="E24" s="346"/>
      <c r="F24" s="349"/>
      <c r="G24" s="359"/>
      <c r="H24" s="359"/>
      <c r="I24" s="369">
        <f>-SUM(G23:H23)</f>
        <v>-3300.0000000000009</v>
      </c>
      <c r="J24" s="342"/>
      <c r="K24" s="342"/>
    </row>
    <row r="25" spans="1:11" s="343" customFormat="1" ht="15.75" thickBot="1" x14ac:dyDescent="0.3">
      <c r="A25" s="337"/>
      <c r="B25" s="337"/>
      <c r="C25" s="360" t="s">
        <v>304</v>
      </c>
      <c r="D25" s="361"/>
      <c r="E25" s="361"/>
      <c r="F25" s="362"/>
      <c r="G25" s="363"/>
      <c r="H25" s="363"/>
      <c r="I25" s="393">
        <f>SUM(I12:I24)</f>
        <v>109700</v>
      </c>
      <c r="J25" s="342"/>
      <c r="K25" s="342"/>
    </row>
    <row r="26" spans="1:11" s="343" customFormat="1" ht="3" customHeight="1" x14ac:dyDescent="0.25">
      <c r="A26" s="337"/>
      <c r="B26" s="337"/>
      <c r="C26" s="370"/>
      <c r="D26" s="370"/>
      <c r="E26" s="370"/>
      <c r="F26" s="370"/>
      <c r="G26" s="370"/>
      <c r="H26" s="371"/>
      <c r="I26" s="371"/>
      <c r="J26" s="342"/>
      <c r="K26" s="342"/>
    </row>
    <row r="27" spans="1:11" s="343" customFormat="1" x14ac:dyDescent="0.25">
      <c r="A27" s="337">
        <v>3</v>
      </c>
      <c r="B27" s="337"/>
      <c r="C27" s="372" t="s">
        <v>618</v>
      </c>
      <c r="D27" s="370"/>
      <c r="E27" s="370"/>
      <c r="F27" s="370"/>
      <c r="G27" s="370"/>
      <c r="H27" s="371"/>
      <c r="I27" s="371"/>
      <c r="J27" s="342"/>
      <c r="K27" s="342"/>
    </row>
    <row r="28" spans="1:11" s="343" customFormat="1" x14ac:dyDescent="0.25">
      <c r="A28" s="337"/>
      <c r="B28" s="337"/>
      <c r="C28" s="372" t="s">
        <v>483</v>
      </c>
      <c r="D28" s="370"/>
      <c r="E28" s="370"/>
      <c r="F28" s="370"/>
      <c r="G28" s="370"/>
      <c r="H28" s="371"/>
      <c r="I28" s="371"/>
      <c r="J28" s="342"/>
      <c r="K28" s="342"/>
    </row>
    <row r="29" spans="1:11" s="343" customFormat="1" ht="1.1499999999999999" customHeight="1" thickBot="1" x14ac:dyDescent="0.3">
      <c r="A29" s="337"/>
      <c r="B29" s="337"/>
      <c r="C29" s="370"/>
      <c r="D29" s="370"/>
      <c r="E29" s="370"/>
      <c r="F29" s="370"/>
      <c r="G29" s="370"/>
      <c r="H29" s="371"/>
      <c r="I29" s="371"/>
      <c r="J29" s="342"/>
      <c r="K29" s="342"/>
    </row>
    <row r="30" spans="1:11" s="336" customFormat="1" ht="19.5" customHeight="1" thickBot="1" x14ac:dyDescent="0.3">
      <c r="A30" s="330"/>
      <c r="B30" s="330"/>
      <c r="C30" s="1044" t="s">
        <v>203</v>
      </c>
      <c r="D30" s="331"/>
      <c r="E30" s="331"/>
      <c r="F30" s="332"/>
      <c r="G30" s="333" t="s">
        <v>285</v>
      </c>
      <c r="H30" s="333" t="s">
        <v>286</v>
      </c>
      <c r="I30" s="334">
        <v>2017</v>
      </c>
      <c r="J30" s="335"/>
      <c r="K30" s="335"/>
    </row>
    <row r="31" spans="1:11" s="343" customFormat="1" x14ac:dyDescent="0.25">
      <c r="A31" s="337"/>
      <c r="B31" s="337"/>
      <c r="C31" s="338" t="s">
        <v>287</v>
      </c>
      <c r="D31" s="339" t="s">
        <v>286</v>
      </c>
      <c r="E31" s="548" t="s">
        <v>288</v>
      </c>
      <c r="F31" s="383">
        <v>30</v>
      </c>
      <c r="G31" s="340"/>
      <c r="H31" s="340">
        <v>95000</v>
      </c>
      <c r="I31" s="341">
        <f>SUM(G31:H31)</f>
        <v>95000</v>
      </c>
      <c r="J31" s="342"/>
      <c r="K31" s="342"/>
    </row>
    <row r="32" spans="1:11" s="343" customFormat="1" x14ac:dyDescent="0.25">
      <c r="A32" s="337"/>
      <c r="B32" s="337"/>
      <c r="C32" s="344" t="s">
        <v>289</v>
      </c>
      <c r="D32" s="345" t="s">
        <v>285</v>
      </c>
      <c r="E32" s="549" t="s">
        <v>288</v>
      </c>
      <c r="F32" s="384">
        <v>30</v>
      </c>
      <c r="G32" s="347">
        <v>95000</v>
      </c>
      <c r="H32" s="347"/>
      <c r="I32" s="348">
        <f>SUM(G32:H32)</f>
        <v>95000</v>
      </c>
      <c r="J32" s="342"/>
      <c r="K32" s="342"/>
    </row>
    <row r="33" spans="1:11" s="343" customFormat="1" ht="15.75" thickBot="1" x14ac:dyDescent="0.3">
      <c r="A33" s="337"/>
      <c r="B33" s="337"/>
      <c r="C33" s="344" t="s">
        <v>484</v>
      </c>
      <c r="D33" s="346"/>
      <c r="E33" s="346"/>
      <c r="F33" s="349"/>
      <c r="G33" s="350"/>
      <c r="H33" s="350"/>
      <c r="I33" s="351"/>
      <c r="J33" s="342"/>
      <c r="K33" s="342"/>
    </row>
    <row r="34" spans="1:11" s="343" customFormat="1" ht="15.75" x14ac:dyDescent="0.25">
      <c r="A34" s="337"/>
      <c r="B34" s="337"/>
      <c r="C34" s="344" t="s">
        <v>290</v>
      </c>
      <c r="D34" s="346"/>
      <c r="E34" s="346"/>
      <c r="F34" s="392" t="s">
        <v>291</v>
      </c>
      <c r="G34" s="350"/>
      <c r="H34" s="350"/>
      <c r="I34" s="352">
        <f>SUM(I31:I32)</f>
        <v>190000</v>
      </c>
      <c r="J34" s="342"/>
      <c r="K34" s="342"/>
    </row>
    <row r="35" spans="1:11" s="343" customFormat="1" x14ac:dyDescent="0.25">
      <c r="A35" s="337"/>
      <c r="B35" s="337"/>
      <c r="C35" s="344" t="s">
        <v>292</v>
      </c>
      <c r="D35" s="346"/>
      <c r="E35" s="346"/>
      <c r="F35" s="349"/>
      <c r="G35" s="387" t="s">
        <v>104</v>
      </c>
      <c r="H35" s="387" t="s">
        <v>104</v>
      </c>
      <c r="I35" s="348"/>
      <c r="J35" s="342"/>
      <c r="K35" s="342"/>
    </row>
    <row r="36" spans="1:11" s="343" customFormat="1" x14ac:dyDescent="0.25">
      <c r="A36" s="337"/>
      <c r="B36" s="337"/>
      <c r="C36" s="344" t="s">
        <v>293</v>
      </c>
      <c r="D36" s="346"/>
      <c r="E36" s="346"/>
      <c r="F36" s="373">
        <f>+I30</f>
        <v>2017</v>
      </c>
      <c r="G36" s="388">
        <v>186000</v>
      </c>
      <c r="H36" s="388">
        <v>186000</v>
      </c>
      <c r="I36" s="353"/>
      <c r="J36" s="342"/>
      <c r="K36" s="342"/>
    </row>
    <row r="37" spans="1:11" s="343" customFormat="1" ht="15.75" thickBot="1" x14ac:dyDescent="0.3">
      <c r="A37" s="337"/>
      <c r="B37" s="337"/>
      <c r="C37" s="344" t="s">
        <v>294</v>
      </c>
      <c r="D37" s="346"/>
      <c r="E37" s="346"/>
      <c r="F37" s="349"/>
      <c r="G37" s="354">
        <f>+I34-G36</f>
        <v>4000</v>
      </c>
      <c r="H37" s="354">
        <f>+I34-H36</f>
        <v>4000</v>
      </c>
      <c r="I37" s="353"/>
      <c r="J37" s="342"/>
      <c r="K37" s="342"/>
    </row>
    <row r="38" spans="1:11" s="343" customFormat="1" x14ac:dyDescent="0.25">
      <c r="A38" s="337"/>
      <c r="B38" s="337"/>
      <c r="C38" s="389" t="s">
        <v>305</v>
      </c>
      <c r="D38" s="345"/>
      <c r="E38" s="345"/>
      <c r="F38" s="390"/>
      <c r="G38" s="391">
        <v>10000</v>
      </c>
      <c r="H38" s="391">
        <v>10000</v>
      </c>
      <c r="I38" s="353"/>
      <c r="J38" s="342"/>
      <c r="K38" s="342"/>
    </row>
    <row r="39" spans="1:11" s="343" customFormat="1" x14ac:dyDescent="0.25">
      <c r="A39" s="337"/>
      <c r="B39" s="337"/>
      <c r="C39" s="344" t="s">
        <v>297</v>
      </c>
      <c r="D39" s="346"/>
      <c r="E39" s="346"/>
      <c r="F39" s="349"/>
      <c r="G39" s="364">
        <f>+G37/G38</f>
        <v>0.4</v>
      </c>
      <c r="H39" s="364">
        <f>+H37/H38</f>
        <v>0.4</v>
      </c>
      <c r="I39" s="353"/>
      <c r="J39" s="342"/>
      <c r="K39" s="342"/>
    </row>
    <row r="40" spans="1:11" s="343" customFormat="1" x14ac:dyDescent="0.25">
      <c r="A40" s="337"/>
      <c r="B40" s="337"/>
      <c r="C40" s="344" t="s">
        <v>464</v>
      </c>
      <c r="D40" s="346"/>
      <c r="E40" s="346"/>
      <c r="F40" s="349"/>
      <c r="G40" s="365">
        <v>5500</v>
      </c>
      <c r="H40" s="365">
        <v>5500</v>
      </c>
      <c r="I40" s="353"/>
      <c r="J40" s="342"/>
      <c r="K40" s="342"/>
    </row>
    <row r="41" spans="1:11" s="343" customFormat="1" ht="15.75" thickBot="1" x14ac:dyDescent="0.3">
      <c r="A41" s="337"/>
      <c r="B41" s="337"/>
      <c r="C41" s="356" t="s">
        <v>306</v>
      </c>
      <c r="D41" s="346"/>
      <c r="E41" s="346"/>
      <c r="F41" s="349"/>
      <c r="G41" s="357"/>
      <c r="H41" s="357"/>
      <c r="I41" s="353"/>
      <c r="J41" s="342"/>
      <c r="K41" s="342"/>
    </row>
    <row r="42" spans="1:11" s="343" customFormat="1" ht="15.75" thickBot="1" x14ac:dyDescent="0.3">
      <c r="A42" s="337"/>
      <c r="B42" s="337"/>
      <c r="C42" s="356" t="s">
        <v>307</v>
      </c>
      <c r="D42" s="346"/>
      <c r="E42" s="346"/>
      <c r="F42" s="349"/>
      <c r="G42" s="366">
        <f>+G41+G40</f>
        <v>5500</v>
      </c>
      <c r="H42" s="366">
        <f>+H41+H40</f>
        <v>5500</v>
      </c>
      <c r="I42" s="353"/>
      <c r="J42" s="342"/>
      <c r="K42" s="342"/>
    </row>
    <row r="43" spans="1:11" s="343" customFormat="1" x14ac:dyDescent="0.25">
      <c r="A43" s="337"/>
      <c r="B43" s="337"/>
      <c r="C43" s="344" t="s">
        <v>301</v>
      </c>
      <c r="D43" s="346"/>
      <c r="E43" s="346"/>
      <c r="F43" s="349"/>
      <c r="G43" s="367">
        <f>-G40*G39</f>
        <v>-2200</v>
      </c>
      <c r="H43" s="367">
        <f>-H40*H39</f>
        <v>-2200</v>
      </c>
      <c r="I43" s="353"/>
      <c r="J43" s="342"/>
      <c r="K43" s="342"/>
    </row>
    <row r="44" spans="1:11" s="343" customFormat="1" ht="15.75" thickBot="1" x14ac:dyDescent="0.3">
      <c r="A44" s="337"/>
      <c r="B44" s="337"/>
      <c r="C44" s="344" t="s">
        <v>308</v>
      </c>
      <c r="D44" s="346"/>
      <c r="E44" s="346"/>
      <c r="F44" s="349"/>
      <c r="G44" s="368">
        <f>SUM(G42:G43)</f>
        <v>3300</v>
      </c>
      <c r="H44" s="368">
        <f>SUM(H42:H43)</f>
        <v>3300</v>
      </c>
      <c r="I44" s="358"/>
      <c r="J44" s="342"/>
      <c r="K44" s="342"/>
    </row>
    <row r="45" spans="1:11" s="343" customFormat="1" ht="15.75" thickBot="1" x14ac:dyDescent="0.3">
      <c r="A45" s="337"/>
      <c r="B45" s="337"/>
      <c r="C45" s="344" t="s">
        <v>309</v>
      </c>
      <c r="D45" s="346"/>
      <c r="E45" s="346"/>
      <c r="F45" s="349"/>
      <c r="G45" s="359"/>
      <c r="H45" s="359"/>
      <c r="I45" s="374">
        <f>+SUM(G44:H44)</f>
        <v>6600</v>
      </c>
      <c r="J45" s="342"/>
      <c r="K45" s="342"/>
    </row>
    <row r="46" spans="1:11" s="343" customFormat="1" ht="19.5" thickBot="1" x14ac:dyDescent="0.3">
      <c r="A46" s="337"/>
      <c r="B46" s="337"/>
      <c r="C46" s="344" t="s">
        <v>310</v>
      </c>
      <c r="D46" s="346"/>
      <c r="E46" s="346"/>
      <c r="F46" s="349"/>
      <c r="G46" s="359"/>
      <c r="H46" s="359"/>
      <c r="I46" s="1042" t="s">
        <v>622</v>
      </c>
      <c r="J46" s="342"/>
      <c r="K46" s="342"/>
    </row>
    <row r="47" spans="1:11" s="343" customFormat="1" ht="15.75" thickBot="1" x14ac:dyDescent="0.3">
      <c r="A47" s="337"/>
      <c r="B47" s="337"/>
      <c r="C47" s="360" t="s">
        <v>304</v>
      </c>
      <c r="D47" s="361"/>
      <c r="E47" s="361"/>
      <c r="F47" s="362"/>
      <c r="G47" s="363"/>
      <c r="H47" s="363"/>
      <c r="I47" s="393">
        <f>+I34</f>
        <v>190000</v>
      </c>
      <c r="J47" s="342"/>
      <c r="K47" s="342"/>
    </row>
    <row r="48" spans="1:11" s="343" customFormat="1" x14ac:dyDescent="0.25">
      <c r="A48" s="337"/>
      <c r="B48" s="337"/>
      <c r="C48" s="1043" t="s">
        <v>628</v>
      </c>
      <c r="J48" s="342"/>
      <c r="K48" s="342"/>
    </row>
    <row r="49" spans="1:11" s="343" customFormat="1" ht="2.4500000000000002" customHeight="1" x14ac:dyDescent="0.25">
      <c r="A49" s="337"/>
      <c r="B49" s="337"/>
      <c r="J49" s="342"/>
      <c r="K49" s="342"/>
    </row>
    <row r="50" spans="1:11" s="343" customFormat="1" x14ac:dyDescent="0.25">
      <c r="A50" s="337">
        <v>4</v>
      </c>
      <c r="B50" s="337"/>
      <c r="C50" s="372" t="s">
        <v>481</v>
      </c>
      <c r="J50" s="342"/>
      <c r="K50" s="342"/>
    </row>
    <row r="51" spans="1:11" s="343" customFormat="1" x14ac:dyDescent="0.25">
      <c r="A51" s="337"/>
      <c r="B51" s="337"/>
      <c r="C51" s="372" t="s">
        <v>482</v>
      </c>
      <c r="J51" s="342"/>
      <c r="K51" s="342"/>
    </row>
    <row r="52" spans="1:11" s="343" customFormat="1" x14ac:dyDescent="0.25">
      <c r="A52" s="337"/>
      <c r="B52" s="337"/>
      <c r="C52" s="372" t="s">
        <v>466</v>
      </c>
      <c r="J52" s="342"/>
      <c r="K52" s="342"/>
    </row>
    <row r="53" spans="1:11" s="343" customFormat="1" ht="1.5" customHeight="1" x14ac:dyDescent="0.25">
      <c r="A53" s="337"/>
      <c r="B53" s="337"/>
      <c r="J53" s="342"/>
      <c r="K53" s="342"/>
    </row>
    <row r="54" spans="1:11" s="343" customFormat="1" ht="13.15" customHeight="1" x14ac:dyDescent="0.25">
      <c r="A54" s="337"/>
      <c r="B54" s="337"/>
      <c r="C54" s="375" t="s">
        <v>311</v>
      </c>
      <c r="D54" s="376"/>
      <c r="E54" s="377"/>
      <c r="F54" s="378">
        <v>40000</v>
      </c>
      <c r="J54" s="342"/>
      <c r="K54" s="342"/>
    </row>
    <row r="55" spans="1:11" s="343" customFormat="1" ht="13.15" customHeight="1" x14ac:dyDescent="0.25">
      <c r="A55" s="337"/>
      <c r="B55" s="337"/>
      <c r="C55" s="375" t="s">
        <v>312</v>
      </c>
      <c r="D55" s="376"/>
      <c r="E55" s="377"/>
      <c r="F55" s="378">
        <v>200000</v>
      </c>
      <c r="J55" s="342"/>
      <c r="K55" s="342"/>
    </row>
    <row r="56" spans="1:11" s="343" customFormat="1" ht="13.15" customHeight="1" x14ac:dyDescent="0.25">
      <c r="A56" s="337"/>
      <c r="B56" s="337"/>
      <c r="C56" s="375" t="s">
        <v>313</v>
      </c>
      <c r="D56" s="376"/>
      <c r="E56" s="377"/>
      <c r="F56" s="379">
        <f>+F54/F55</f>
        <v>0.2</v>
      </c>
      <c r="J56" s="342"/>
      <c r="K56" s="342"/>
    </row>
    <row r="57" spans="1:11" s="343" customFormat="1" ht="13.15" customHeight="1" x14ac:dyDescent="0.25">
      <c r="A57" s="337"/>
      <c r="B57" s="337"/>
      <c r="C57" s="375" t="s">
        <v>314</v>
      </c>
      <c r="D57" s="376"/>
      <c r="E57" s="377"/>
      <c r="F57" s="380">
        <f>1-F56</f>
        <v>0.8</v>
      </c>
      <c r="J57" s="342"/>
      <c r="K57" s="342"/>
    </row>
    <row r="58" spans="1:11" s="343" customFormat="1" ht="13.15" customHeight="1" x14ac:dyDescent="0.25">
      <c r="A58" s="337"/>
      <c r="B58" s="337"/>
      <c r="C58" s="375" t="s">
        <v>315</v>
      </c>
      <c r="D58" s="376"/>
      <c r="E58" s="377"/>
      <c r="F58" s="378">
        <v>50000</v>
      </c>
      <c r="J58" s="342"/>
      <c r="K58" s="342"/>
    </row>
    <row r="59" spans="1:11" s="343" customFormat="1" ht="13.15" customHeight="1" x14ac:dyDescent="0.25">
      <c r="A59" s="337"/>
      <c r="B59" s="337"/>
      <c r="C59" s="375" t="s">
        <v>316</v>
      </c>
      <c r="D59" s="376"/>
      <c r="E59" s="377"/>
      <c r="F59" s="378">
        <f>+F58*F57</f>
        <v>40000</v>
      </c>
      <c r="J59" s="342"/>
      <c r="K59" s="342"/>
    </row>
    <row r="60" spans="1:11" s="343" customFormat="1" x14ac:dyDescent="0.25">
      <c r="A60" s="337"/>
      <c r="B60" s="337"/>
      <c r="F60" s="371"/>
      <c r="J60" s="381"/>
      <c r="K60" s="342"/>
    </row>
    <row r="61" spans="1:11" s="343" customFormat="1" x14ac:dyDescent="0.25">
      <c r="A61" s="382"/>
      <c r="B61" s="337"/>
      <c r="J61" s="381"/>
      <c r="K61" s="342"/>
    </row>
  </sheetData>
  <mergeCells count="1">
    <mergeCell ref="C8:D8"/>
  </mergeCells>
  <pageMargins left="0.6" right="0.6" top="0.6" bottom="0.5" header="0.3" footer="0.3"/>
  <pageSetup scale="120" fitToHeight="2" orientation="landscape" horizontalDpi="4294967293" verticalDpi="4294967293" r:id="rId1"/>
  <headerFooter alignWithMargins="0">
    <oddFooter>&amp;L&amp;"-,Bold"&amp;8&amp;F</oddFoot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Chapter-Outline</vt:lpstr>
      <vt:lpstr>Basic Questions</vt:lpstr>
      <vt:lpstr>Larger-1</vt:lpstr>
      <vt:lpstr>Larger-2</vt:lpstr>
      <vt:lpstr>Thresholds</vt:lpstr>
      <vt:lpstr>Penalties</vt:lpstr>
      <vt:lpstr>Solution-1Page</vt:lpstr>
      <vt:lpstr>Solution-1Page (2)</vt:lpstr>
      <vt:lpstr>Solution</vt:lpstr>
      <vt:lpstr>Law Outline</vt:lpstr>
      <vt:lpstr>Self-Employed</vt:lpstr>
      <vt:lpstr>Young Kin</vt:lpstr>
      <vt:lpstr>'Basic Questions'!Print_Area</vt:lpstr>
      <vt:lpstr>'Chapter-Outline'!Print_Area</vt:lpstr>
      <vt:lpstr>'Larger-1'!Print_Area</vt:lpstr>
      <vt:lpstr>'Larger-2'!Print_Area</vt:lpstr>
      <vt:lpstr>'Law Outline'!Print_Area</vt:lpstr>
      <vt:lpstr>Penalties!Print_Area</vt:lpstr>
      <vt:lpstr>'Self-Employed'!Print_Area</vt:lpstr>
      <vt:lpstr>Solution!Print_Area</vt:lpstr>
      <vt:lpstr>'Solution-1Page'!Print_Area</vt:lpstr>
      <vt:lpstr>'Solution-1Page (2)'!Print_Area</vt:lpstr>
      <vt:lpstr>Thresholds!Print_Area</vt:lpstr>
      <vt:lpstr>'Young Kin'!Print_Area</vt:lpstr>
      <vt:lpstr>'Basic Questions'!Print_Titles</vt:lpstr>
      <vt:lpstr>'Law Outline'!Print_Titles</vt:lpstr>
      <vt:lpstr>Thresholds!Print_Titles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HowardGodfrey</dc:creator>
  <cp:lastModifiedBy>hgodf</cp:lastModifiedBy>
  <cp:lastPrinted>2017-06-14T20:34:51Z</cp:lastPrinted>
  <dcterms:created xsi:type="dcterms:W3CDTF">2012-06-16T03:36:49Z</dcterms:created>
  <dcterms:modified xsi:type="dcterms:W3CDTF">2017-06-14T20:36:01Z</dcterms:modified>
</cp:coreProperties>
</file>