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Sept-30\2 HOMEWORK-NEW-SPILKER-2016\"/>
    </mc:Choice>
  </mc:AlternateContent>
  <bookViews>
    <workbookView xWindow="0" yWindow="0" windowWidth="27975" windowHeight="12870"/>
  </bookViews>
  <sheets>
    <sheet name="Chp-05" sheetId="1" r:id="rId1"/>
    <sheet name="Chp-05 (2)" sheetId="2" r:id="rId2"/>
  </sheets>
  <definedNames>
    <definedName name="new" localSheetId="1">#REF!</definedName>
    <definedName name="new">#REF!</definedName>
    <definedName name="_xlnm.Print_Area" localSheetId="0">'Chp-05'!$A$1:$K$381</definedName>
    <definedName name="_xlnm.Print_Area" localSheetId="1">'Chp-05 (2)'!$A$1:$M$37</definedName>
    <definedName name="_xlnm.Print_Area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6" i="1"/>
  <c r="I134" i="1" l="1"/>
  <c r="I36" i="2"/>
  <c r="I35" i="2"/>
  <c r="I34" i="2"/>
  <c r="I29" i="2"/>
  <c r="I28" i="2"/>
  <c r="I27" i="2"/>
  <c r="I18" i="2"/>
  <c r="J17" i="2"/>
  <c r="L17" i="2" s="1"/>
  <c r="K18" i="2" s="1"/>
  <c r="K22" i="2" s="1"/>
  <c r="I17" i="2"/>
  <c r="I16" i="2"/>
  <c r="I15" i="2"/>
  <c r="I8" i="2"/>
  <c r="J7" i="2"/>
  <c r="I7" i="2"/>
  <c r="K7" i="2" s="1"/>
  <c r="L7" i="2" s="1"/>
  <c r="I6" i="2"/>
  <c r="I5" i="2"/>
  <c r="K8" i="2" l="1"/>
  <c r="H356" i="1"/>
  <c r="H357" i="1" l="1"/>
  <c r="H379" i="1"/>
  <c r="H380" i="1"/>
  <c r="H378" i="1"/>
  <c r="G374" i="1"/>
  <c r="G373" i="1"/>
  <c r="G375" i="1" l="1"/>
  <c r="H381" i="1"/>
  <c r="G342" i="1" l="1"/>
  <c r="G343" i="1" s="1"/>
  <c r="I333" i="1"/>
  <c r="G291" i="1" l="1"/>
  <c r="G288" i="1"/>
  <c r="F283" i="1"/>
  <c r="F274" i="1"/>
  <c r="H251" i="1" l="1"/>
  <c r="H252" i="1" s="1"/>
  <c r="J258" i="1"/>
  <c r="J263" i="1" s="1"/>
  <c r="J264" i="1" s="1"/>
  <c r="H258" i="1"/>
  <c r="H260" i="1" s="1"/>
  <c r="H262" i="1" s="1"/>
  <c r="J240" i="1"/>
  <c r="J245" i="1" s="1"/>
  <c r="J246" i="1" s="1"/>
  <c r="H240" i="1"/>
  <c r="H241" i="1" s="1"/>
  <c r="H259" i="1" l="1"/>
  <c r="H263" i="1" s="1"/>
  <c r="H264" i="1" s="1"/>
  <c r="H242" i="1"/>
  <c r="H244" i="1" s="1"/>
  <c r="H245" i="1" l="1"/>
  <c r="H246" i="1" s="1"/>
  <c r="G234" i="1" l="1"/>
  <c r="H233" i="1"/>
  <c r="H231" i="1"/>
  <c r="H229" i="1"/>
  <c r="H228" i="1"/>
  <c r="I163" i="1"/>
  <c r="I165" i="1" s="1"/>
  <c r="H164" i="1"/>
  <c r="H165" i="1" s="1"/>
  <c r="H172" i="1"/>
  <c r="I173" i="1" s="1"/>
  <c r="I169" i="1"/>
  <c r="H234" i="1" l="1"/>
  <c r="I175" i="1"/>
  <c r="I131" i="1" l="1"/>
  <c r="I135" i="1" s="1"/>
  <c r="I128" i="1"/>
  <c r="G153" i="1"/>
  <c r="G154" i="1" s="1"/>
  <c r="H147" i="1"/>
  <c r="G155" i="1" s="1"/>
  <c r="I132" i="1" l="1"/>
  <c r="I139" i="1" s="1"/>
  <c r="I140" i="1" s="1"/>
  <c r="G156" i="1"/>
  <c r="I136" i="1" l="1"/>
  <c r="J121" i="1" l="1"/>
  <c r="J116" i="1"/>
  <c r="J115" i="1"/>
  <c r="J117" i="1" l="1"/>
  <c r="J119" i="1" s="1"/>
  <c r="J120" i="1" s="1"/>
  <c r="J122" i="1" l="1"/>
  <c r="H104" i="1" l="1"/>
  <c r="H105" i="1" s="1"/>
  <c r="H107" i="1" s="1"/>
  <c r="G104" i="1"/>
  <c r="G92" i="1" l="1"/>
  <c r="G94" i="1" s="1"/>
  <c r="H94" i="1" l="1"/>
  <c r="H88" i="1" l="1"/>
  <c r="H87" i="1"/>
  <c r="G79" i="1"/>
  <c r="G81" i="1" s="1"/>
  <c r="H89" i="1" l="1"/>
  <c r="F85" i="1"/>
  <c r="G9" i="1"/>
  <c r="F84" i="1" l="1"/>
  <c r="H84" i="1" s="1"/>
  <c r="H85" i="1" s="1"/>
  <c r="G299" i="1" l="1"/>
  <c r="G302" i="1"/>
  <c r="F25" i="1"/>
  <c r="F27" i="1" s="1"/>
  <c r="F29" i="1" s="1"/>
  <c r="F30" i="1" s="1"/>
  <c r="F15" i="1"/>
  <c r="F17" i="1" s="1"/>
  <c r="F19" i="1" s="1"/>
  <c r="F20" i="1" s="1"/>
  <c r="F35" i="1"/>
  <c r="F37" i="1" s="1"/>
  <c r="F39" i="1" s="1"/>
  <c r="F40" i="1" s="1"/>
  <c r="G47" i="1"/>
  <c r="G55" i="1"/>
  <c r="G56" i="1"/>
  <c r="H199" i="1"/>
  <c r="H206" i="1" s="1"/>
  <c r="H200" i="1"/>
  <c r="H201" i="1"/>
  <c r="H208" i="1"/>
  <c r="G193" i="1"/>
  <c r="G196" i="1" s="1"/>
  <c r="G225" i="1"/>
  <c r="G63" i="1"/>
  <c r="H63" i="1" s="1"/>
  <c r="E64" i="1" s="1"/>
  <c r="G64" i="1" s="1"/>
  <c r="H64" i="1" s="1"/>
  <c r="G70" i="1"/>
  <c r="G71" i="1"/>
  <c r="G345" i="1"/>
  <c r="G346" i="1" s="1"/>
  <c r="H319" i="1"/>
  <c r="H320" i="1"/>
  <c r="H350" i="1"/>
  <c r="G293" i="1"/>
  <c r="H308" i="1"/>
  <c r="H310" i="1"/>
  <c r="H361" i="1"/>
  <c r="H362" i="1"/>
  <c r="I182" i="1"/>
  <c r="H186" i="1"/>
  <c r="I186" i="1" s="1"/>
  <c r="I187" i="1"/>
  <c r="H363" i="1" l="1"/>
  <c r="H322" i="1"/>
  <c r="G303" i="1"/>
  <c r="H311" i="1"/>
  <c r="H202" i="1"/>
  <c r="H204" i="1" s="1"/>
  <c r="H205" i="1" s="1"/>
  <c r="G57" i="1"/>
  <c r="G58" i="1" s="1"/>
  <c r="G59" i="1" s="1"/>
  <c r="H72" i="1"/>
  <c r="H73" i="1" s="1"/>
  <c r="H75" i="1" s="1"/>
  <c r="I189" i="1"/>
  <c r="H209" i="1" l="1"/>
  <c r="H212" i="1" s="1"/>
  <c r="H213" i="1" s="1"/>
  <c r="H215" i="1" s="1"/>
</calcChain>
</file>

<file path=xl/sharedStrings.xml><?xml version="1.0" encoding="utf-8"?>
<sst xmlns="http://schemas.openxmlformats.org/spreadsheetml/2006/main" count="559" uniqueCount="340">
  <si>
    <t>Adjusted gross income</t>
  </si>
  <si>
    <t>A</t>
  </si>
  <si>
    <t>Disallowed loss</t>
  </si>
  <si>
    <t>Basis</t>
  </si>
  <si>
    <t>Selling Price</t>
  </si>
  <si>
    <t>B</t>
  </si>
  <si>
    <t>Deduct loss on shares not replaced in the wash sale.</t>
  </si>
  <si>
    <t>Add: Disallowed loss - above</t>
  </si>
  <si>
    <t>Cost</t>
  </si>
  <si>
    <t>3,000 shares</t>
  </si>
  <si>
    <t>Cost of stock bought</t>
  </si>
  <si>
    <t>1,000 shares</t>
  </si>
  <si>
    <t>Loss per share</t>
  </si>
  <si>
    <t xml:space="preserve">Sold:      </t>
  </si>
  <si>
    <t>Total Loss</t>
  </si>
  <si>
    <t xml:space="preserve">Bought:  </t>
  </si>
  <si>
    <t>GM stock</t>
  </si>
  <si>
    <t>Amount</t>
  </si>
  <si>
    <t>Description</t>
  </si>
  <si>
    <t>Date</t>
  </si>
  <si>
    <t>Asset</t>
  </si>
  <si>
    <t>This problem involves a "wash sale" of GM stock</t>
  </si>
  <si>
    <t>D</t>
  </si>
  <si>
    <t>Jan's Gross Income</t>
  </si>
  <si>
    <t>Dividends paid to Jan</t>
  </si>
  <si>
    <t>Net income before taxes</t>
  </si>
  <si>
    <t>Other expenses</t>
  </si>
  <si>
    <t>Rent expenses</t>
  </si>
  <si>
    <t>Salary to Jan (owner)</t>
  </si>
  <si>
    <t>Revenue</t>
  </si>
  <si>
    <t>Income</t>
  </si>
  <si>
    <t>[S Corp]</t>
  </si>
  <si>
    <t>[C Corp]</t>
  </si>
  <si>
    <t>Jan's</t>
  </si>
  <si>
    <t>Consulting</t>
  </si>
  <si>
    <t>Repair</t>
  </si>
  <si>
    <t xml:space="preserve">Web </t>
  </si>
  <si>
    <t xml:space="preserve">Computer </t>
  </si>
  <si>
    <t>Taxable Income</t>
  </si>
  <si>
    <t>C</t>
  </si>
  <si>
    <t>Ignore self-employment tax</t>
  </si>
  <si>
    <t>Barbara's withdrawal from Partnership</t>
  </si>
  <si>
    <t>Barbara's ownership of Partnership</t>
  </si>
  <si>
    <t>Partnership's net income</t>
  </si>
  <si>
    <t xml:space="preserve">Partnership's expenses </t>
  </si>
  <si>
    <t>Partnership's Rent Revenue</t>
  </si>
  <si>
    <t>Return</t>
  </si>
  <si>
    <t>Facts</t>
  </si>
  <si>
    <t>Barbara's</t>
  </si>
  <si>
    <t>S Corp</t>
  </si>
  <si>
    <t>C Corp</t>
  </si>
  <si>
    <t>Total</t>
  </si>
  <si>
    <t>Wendy reports:</t>
  </si>
  <si>
    <t>If Britton is an S corp, Wendy reports her share of Corp income.</t>
  </si>
  <si>
    <t>If Britton is a C corp, Wendy reports dividends as income.</t>
  </si>
  <si>
    <t>Amount included in gross income?</t>
  </si>
  <si>
    <t xml:space="preserve">Corporate bond </t>
  </si>
  <si>
    <t xml:space="preserve">Cobb County Municipal Bond </t>
  </si>
  <si>
    <t xml:space="preserve">Mortgage note </t>
  </si>
  <si>
    <t xml:space="preserve">City of Glendale Municipal Bond </t>
  </si>
  <si>
    <t xml:space="preserve">Savings account </t>
  </si>
  <si>
    <t xml:space="preserve">Certificate of deposit </t>
  </si>
  <si>
    <t xml:space="preserve">John had interest on these investments: </t>
  </si>
  <si>
    <t>Unemployment compensation</t>
  </si>
  <si>
    <t>Salary</t>
  </si>
  <si>
    <t>Workers' compensation</t>
  </si>
  <si>
    <t>Type of income</t>
  </si>
  <si>
    <t>Usually, if you have choice of receiving cash, you are taxed as if</t>
  </si>
  <si>
    <t>Total compensation included in income</t>
  </si>
  <si>
    <t>Cash payment from cafeteria plan</t>
  </si>
  <si>
    <t>Dental insurance from cafeteria plan</t>
  </si>
  <si>
    <t>Cafeteria Plan</t>
  </si>
  <si>
    <t>Fringe benefits - Working condition fringe and parking reimbursement</t>
  </si>
  <si>
    <t>Auto used only for business. Employee has no personal benefit.</t>
  </si>
  <si>
    <t>Living at the motel is not a requirement of the job.</t>
  </si>
  <si>
    <t>At included in employee's income</t>
  </si>
  <si>
    <t>Number of thousands above $50,000</t>
  </si>
  <si>
    <t>Months in year</t>
  </si>
  <si>
    <t>Group term life insurance</t>
  </si>
  <si>
    <t>Maximum exclusion is prorated based on actual number of days in foreign country.</t>
  </si>
  <si>
    <t>Maximum exclusion</t>
  </si>
  <si>
    <t>6-Month</t>
  </si>
  <si>
    <t>12- Month</t>
  </si>
  <si>
    <t>Foreign earned income exclusion</t>
  </si>
  <si>
    <t>Income to be reported</t>
  </si>
  <si>
    <t>Room and Board</t>
  </si>
  <si>
    <t>Books</t>
  </si>
  <si>
    <t>Tuition</t>
  </si>
  <si>
    <t>Spent</t>
  </si>
  <si>
    <t>Loan</t>
  </si>
  <si>
    <t>Scholarship</t>
  </si>
  <si>
    <t>Received</t>
  </si>
  <si>
    <t>Scholarship income</t>
  </si>
  <si>
    <t>Clyde</t>
  </si>
  <si>
    <t>Amount of gross income</t>
  </si>
  <si>
    <t>Amount excluded - return of capital</t>
  </si>
  <si>
    <t>Payment received this year</t>
  </si>
  <si>
    <t>Exclusion percentage</t>
  </si>
  <si>
    <t>Face amount of policy</t>
  </si>
  <si>
    <t>Insurance proceeds - election to receive annuity</t>
  </si>
  <si>
    <t>Income tax rate</t>
  </si>
  <si>
    <t>Difference</t>
  </si>
  <si>
    <t>Tax</t>
  </si>
  <si>
    <t>Value</t>
  </si>
  <si>
    <t xml:space="preserve">Book value of investment </t>
  </si>
  <si>
    <t xml:space="preserve">Face value of investment </t>
  </si>
  <si>
    <t>Interest earned (revenue)</t>
  </si>
  <si>
    <t>Yield rate</t>
  </si>
  <si>
    <t>Amortization of discount</t>
  </si>
  <si>
    <t>Interest received (9% of face value)</t>
  </si>
  <si>
    <t xml:space="preserve">Interest earned </t>
  </si>
  <si>
    <t>End. Bal.</t>
  </si>
  <si>
    <t>Interest</t>
  </si>
  <si>
    <t>Interest rate</t>
  </si>
  <si>
    <t>Beg. Bal.</t>
  </si>
  <si>
    <t>Amortizaton Table</t>
  </si>
  <si>
    <t>Income reported by employee</t>
  </si>
  <si>
    <t>Selling price to employee</t>
  </si>
  <si>
    <t>Value of Condo</t>
  </si>
  <si>
    <t>Cost of condo</t>
  </si>
  <si>
    <t>Amounts</t>
  </si>
  <si>
    <t>Bargain sale of property to employee.</t>
  </si>
  <si>
    <t>Imputed interest on gift loans</t>
  </si>
  <si>
    <t>Transfer of stock at FMV</t>
  </si>
  <si>
    <t>Child Support</t>
  </si>
  <si>
    <t>Alimony</t>
  </si>
  <si>
    <t>Form 1040</t>
  </si>
  <si>
    <t>Divorce, alimony, child support, etc.</t>
  </si>
  <si>
    <t>Lesser of $5,000 [half of SS] or $6,000</t>
  </si>
  <si>
    <t>85% of excess</t>
  </si>
  <si>
    <t>Base</t>
  </si>
  <si>
    <t>MAGI</t>
  </si>
  <si>
    <t>85% of Social Security Benefits</t>
  </si>
  <si>
    <t>Lesser of half of Social Security or $7,500</t>
  </si>
  <si>
    <t>One-half of excess</t>
  </si>
  <si>
    <t>Excess</t>
  </si>
  <si>
    <t>Modified adjusted gross income</t>
  </si>
  <si>
    <t>Municipal bond interest</t>
  </si>
  <si>
    <t>Dividend income</t>
  </si>
  <si>
    <t>Social Security Benefits</t>
  </si>
  <si>
    <t>Will not be on the exam. Instructor will explain.</t>
  </si>
  <si>
    <t>E</t>
  </si>
  <si>
    <t>Remaining cost (not recovered)</t>
  </si>
  <si>
    <t>Amount excluded</t>
  </si>
  <si>
    <t>Total payments received</t>
  </si>
  <si>
    <t>Monthy payments</t>
  </si>
  <si>
    <t>Total months</t>
  </si>
  <si>
    <t>Extra months (July and Aug)</t>
  </si>
  <si>
    <t>Months</t>
  </si>
  <si>
    <t>Number of full years</t>
  </si>
  <si>
    <t>Date of last payment</t>
  </si>
  <si>
    <t>Date of first payment</t>
  </si>
  <si>
    <t>Exclusion Ratio</t>
  </si>
  <si>
    <t>Total expected benefits</t>
  </si>
  <si>
    <t>Life expectancy in months</t>
  </si>
  <si>
    <t>Monthly benefit</t>
  </si>
  <si>
    <t>Income from an annuity</t>
  </si>
  <si>
    <t>Exclusion</t>
  </si>
  <si>
    <t>Annual benefit</t>
  </si>
  <si>
    <t>Annuity period</t>
  </si>
  <si>
    <t>Compensation included in income</t>
  </si>
  <si>
    <t>Beach weekend award</t>
  </si>
  <si>
    <t>Medical insurance benefits</t>
  </si>
  <si>
    <t>Child care benefits</t>
  </si>
  <si>
    <t>in income</t>
  </si>
  <si>
    <t xml:space="preserve">Include </t>
  </si>
  <si>
    <t>Employee fringe benefits</t>
  </si>
  <si>
    <t xml:space="preserve">No. of </t>
  </si>
  <si>
    <t>FMV</t>
  </si>
  <si>
    <t>Current</t>
  </si>
  <si>
    <t>Ending Total</t>
  </si>
  <si>
    <t>Shares</t>
  </si>
  <si>
    <t>Per Share</t>
  </si>
  <si>
    <t>per share</t>
  </si>
  <si>
    <t>Paid</t>
  </si>
  <si>
    <t>Cost/basis</t>
  </si>
  <si>
    <t>Vest</t>
  </si>
  <si>
    <t>N/A</t>
  </si>
  <si>
    <t>Incentive</t>
  </si>
  <si>
    <t>AMT Income</t>
  </si>
  <si>
    <t>Section 83(b) election is not mentioned in the problem, so assume the election is not made.</t>
  </si>
  <si>
    <t>Amount of income recognized in 2015 for regular tax purposes</t>
  </si>
  <si>
    <t>Restricted</t>
  </si>
  <si>
    <t>(Sec. 83(b))</t>
  </si>
  <si>
    <t>Stock</t>
  </si>
  <si>
    <t>Section 83(b) election causes income to be recognized in 2010, before vesting occurs.</t>
  </si>
  <si>
    <t>Income tax refund, tax benefit rule</t>
  </si>
  <si>
    <t>Amount of State Income withheld</t>
  </si>
  <si>
    <t>Amount of State Income Tax Refund</t>
  </si>
  <si>
    <t>Amount of itemized deductions</t>
  </si>
  <si>
    <t>Standard Deduction amount</t>
  </si>
  <si>
    <t>Rate</t>
  </si>
  <si>
    <t>First layer(s)</t>
  </si>
  <si>
    <t xml:space="preserve">Top layer </t>
  </si>
  <si>
    <t>Exemptions</t>
  </si>
  <si>
    <t>Corporate bond interest</t>
  </si>
  <si>
    <t>Itemized deductions</t>
  </si>
  <si>
    <t>Short-term capital gain</t>
  </si>
  <si>
    <t>Long-term capital gain</t>
  </si>
  <si>
    <t>Additional tax</t>
  </si>
  <si>
    <t>Short-term capital loss</t>
  </si>
  <si>
    <t>Long-term capital loss</t>
  </si>
  <si>
    <t>Deduct</t>
  </si>
  <si>
    <t>Carryover</t>
  </si>
  <si>
    <t>Use short-term capital losses first, when deductions losses at $3,000 limit.</t>
  </si>
  <si>
    <t>An individual had salary income and capital gains and losses as follows:</t>
  </si>
  <si>
    <t xml:space="preserve">Salary </t>
  </si>
  <si>
    <t xml:space="preserve">Long-term capital gain </t>
  </si>
  <si>
    <t xml:space="preserve">Short-term capital loss  </t>
  </si>
  <si>
    <t>Capital loss brought forward</t>
  </si>
  <si>
    <t>Net capital gain (loss)</t>
  </si>
  <si>
    <t>Loss deduction on tax return</t>
  </si>
  <si>
    <t>Capital loss carryover to future</t>
  </si>
  <si>
    <t>WASH SALE. Courtney earns a salary of $100,000 per year.</t>
  </si>
  <si>
    <t xml:space="preserve">Courtney purchased 100 shares of Cisco stock in 2012 for $50 a share. </t>
  </si>
  <si>
    <t>How much loss may she deduct on her income tax return for 2014?</t>
  </si>
  <si>
    <t>Year</t>
  </si>
  <si>
    <t>Total Amount</t>
  </si>
  <si>
    <t>Purchase of Cisco Stock</t>
  </si>
  <si>
    <t>Sale of Cisco Stock</t>
  </si>
  <si>
    <t>Dec. 21</t>
  </si>
  <si>
    <t>Loss on sale of 100 shares</t>
  </si>
  <si>
    <t>Percent of stock replaced</t>
  </si>
  <si>
    <t>Jan. 3</t>
  </si>
  <si>
    <t>Current loss deduction</t>
  </si>
  <si>
    <t>Pam's Gain (loss) recognized</t>
  </si>
  <si>
    <t>Loss on sale of property to a relative is not deductible.</t>
  </si>
  <si>
    <t>Lisa's Selling Price</t>
  </si>
  <si>
    <t>Lisa's Basis</t>
  </si>
  <si>
    <t>Lisa's Gain realized</t>
  </si>
  <si>
    <t>Less: Loss Disallowed Above</t>
  </si>
  <si>
    <t>Lisa's Gain recognized</t>
  </si>
  <si>
    <t>Gain recognized is reduced by the disallowed loss to relative.</t>
  </si>
  <si>
    <t>Pam's Selling price received from Lisa (her sister)</t>
  </si>
  <si>
    <t xml:space="preserve">Pam </t>
  </si>
  <si>
    <t>Sell stock to relative at a loss</t>
  </si>
  <si>
    <t>Pam's Basis in the stock sold to Lisa</t>
  </si>
  <si>
    <t>Pam's Gain (loss) realized on the sale</t>
  </si>
  <si>
    <t>Sale of asset after a loss was disallowed earlier</t>
  </si>
  <si>
    <t>Deductible loss (shares not replaced)</t>
  </si>
  <si>
    <t>Barbara's Adjusted Gross Income</t>
  </si>
  <si>
    <t>Barbara's salary from Big Corporation</t>
  </si>
  <si>
    <t>Municipal Bond</t>
  </si>
  <si>
    <t>Bond interest rate</t>
  </si>
  <si>
    <t>Interest income</t>
  </si>
  <si>
    <t>Federal income tax</t>
  </si>
  <si>
    <t>State income tax</t>
  </si>
  <si>
    <t>Federal savings from</t>
  </si>
  <si>
    <t>deduction of state taxes</t>
  </si>
  <si>
    <t>After tax earnings</t>
  </si>
  <si>
    <t>After tax rate of return</t>
  </si>
  <si>
    <t>Duke Energy Bond</t>
  </si>
  <si>
    <t>Annual interest-taxable bond</t>
  </si>
  <si>
    <t>Annual interest-municipal bond</t>
  </si>
  <si>
    <t>Selling price of house</t>
  </si>
  <si>
    <t>Selling expenses</t>
  </si>
  <si>
    <t>Amount realized</t>
  </si>
  <si>
    <t>Basis of old house</t>
  </si>
  <si>
    <t xml:space="preserve"> Gain Realized</t>
  </si>
  <si>
    <t xml:space="preserve"> Gain - General rule</t>
  </si>
  <si>
    <t>Sale of Residence</t>
  </si>
  <si>
    <t>Grace</t>
  </si>
  <si>
    <t>Amount received tax-free</t>
  </si>
  <si>
    <t>Group Term</t>
  </si>
  <si>
    <t>Age:</t>
  </si>
  <si>
    <t>Monthly cost from table</t>
  </si>
  <si>
    <t>Amount of coverage above $50,000</t>
  </si>
  <si>
    <t>you choose cash. Cafeteria plans have a special rule.</t>
  </si>
  <si>
    <t>Gross Income</t>
  </si>
  <si>
    <t>Basis of inherited property</t>
  </si>
  <si>
    <t>Amount paid for the stock by her Uncle</t>
  </si>
  <si>
    <t>Value of the stock on date of her Uncle's death</t>
  </si>
  <si>
    <t>Value of the stock six months after Uncle's death</t>
  </si>
  <si>
    <t>Lois Rice's basis for determining gain or loss</t>
  </si>
  <si>
    <t>Income recognized by Lois on the inheritance</t>
  </si>
  <si>
    <t>Selling price of stock when sold by Lois</t>
  </si>
  <si>
    <t>Gain on sale of the stock by Lois</t>
  </si>
  <si>
    <t>Note, a sale of inherited property is always treated as being a long-term gain or loss</t>
  </si>
  <si>
    <t>Note, survivor can receive proceeds tax-free</t>
  </si>
  <si>
    <t>Survivor elects to invest proceeds in annuity</t>
  </si>
  <si>
    <t>Total amount to be received for annuity</t>
  </si>
  <si>
    <t>Amount of annual annuity payment</t>
  </si>
  <si>
    <t>Number of years of payments</t>
  </si>
  <si>
    <t>A person with a $50,000 salary who elects to defer $5,000 per year</t>
  </si>
  <si>
    <t>will report gross income of $45,000.</t>
  </si>
  <si>
    <t>will be reported as gross income when distributed in future years.</t>
  </si>
  <si>
    <t>Distribution from 401(k)</t>
  </si>
  <si>
    <t>Income tax</t>
  </si>
  <si>
    <t>Income tax &amp; penalty</t>
  </si>
  <si>
    <t>Debt forgiveness</t>
  </si>
  <si>
    <t>over Standard Deduction</t>
  </si>
  <si>
    <t>Excess of Itemized Deduction</t>
  </si>
  <si>
    <t>Income reported by Wendy</t>
  </si>
  <si>
    <t>Corporate taxable income</t>
  </si>
  <si>
    <t>Corporate dividends paid</t>
  </si>
  <si>
    <t xml:space="preserve">Amounts received from the plan </t>
  </si>
  <si>
    <t>(employee contributions, employer contributions and earnings)</t>
  </si>
  <si>
    <t>Penalty - Early Distribution</t>
  </si>
  <si>
    <t>Medical expenses</t>
  </si>
  <si>
    <t>Disability</t>
  </si>
  <si>
    <t>Punitive damages</t>
  </si>
  <si>
    <t>Solution</t>
  </si>
  <si>
    <t>Stock Options</t>
  </si>
  <si>
    <t>Payments received in year</t>
  </si>
  <si>
    <t>Gold Corporation</t>
  </si>
  <si>
    <t>See next tab for Stock Option questions. No. 4 through No. 13.</t>
  </si>
  <si>
    <t>Amount of income recognized in 2015 for AMT purposes</t>
  </si>
  <si>
    <t>Amount of income recognized in 2016 for regular tax purposes</t>
  </si>
  <si>
    <t>July-2010</t>
  </si>
  <si>
    <t>Aug-2016</t>
  </si>
  <si>
    <t>Joint, 2016</t>
  </si>
  <si>
    <t>Text Page 5-19</t>
  </si>
  <si>
    <t xml:space="preserve">December 21, 2016, Courtney sold all of the Cisco stock for $40 a share. </t>
  </si>
  <si>
    <t xml:space="preserve">January 3, 2017, Courtney bought 100 shares of Cisco stock for $41 a share ($4,100). </t>
  </si>
  <si>
    <t xml:space="preserve">Loss not allowed </t>
  </si>
  <si>
    <t>Basis of Cisco Stock bought in 2017</t>
  </si>
  <si>
    <t>Percentage of stock replaced</t>
  </si>
  <si>
    <t>No. of shares replaced</t>
  </si>
  <si>
    <t>Avoid paying tax on certain awards by directing that the award be given to a charity.</t>
  </si>
  <si>
    <t>Social Security computations can be complex. The instructor will only ask simple questions.</t>
  </si>
  <si>
    <t>Divide difference by interest rate on corp bond</t>
  </si>
  <si>
    <t>Tax Rate</t>
  </si>
  <si>
    <t>50% of social security benefits</t>
  </si>
  <si>
    <t>Include lesser of $19,800 or $8,500 above</t>
  </si>
  <si>
    <t>North Carolina does not tax interest on municipal bonds issued in NC.</t>
  </si>
  <si>
    <t>Text-Pg 5-14</t>
  </si>
  <si>
    <t>Age when benefits start</t>
  </si>
  <si>
    <t>Life expectancy in years</t>
  </si>
  <si>
    <t>Years</t>
  </si>
  <si>
    <t>Reg. Income</t>
  </si>
  <si>
    <t>6-1-15</t>
  </si>
  <si>
    <t>6-1-16</t>
  </si>
  <si>
    <t>Grant</t>
  </si>
  <si>
    <t>Buy</t>
  </si>
  <si>
    <t>Sell</t>
  </si>
  <si>
    <t>Option</t>
  </si>
  <si>
    <t>Non-Qual.</t>
  </si>
  <si>
    <t>Price</t>
  </si>
  <si>
    <t>Strike</t>
  </si>
  <si>
    <t>Note: There is no purchase with restricted stock.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</si>
</sst>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mm/dd/yy;@"/>
    <numFmt numFmtId="168" formatCode="0_);\(0\)"/>
    <numFmt numFmtId="169" formatCode="m/d/yy;@"/>
    <numFmt numFmtId="174" formatCode="0.0%"/>
  </numFmts>
  <fonts count="38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0">
    <xf numFmtId="0" fontId="0" fillId="0" borderId="0" xfId="0"/>
    <xf numFmtId="0" fontId="0" fillId="0" borderId="0" xfId="0" applyBorder="1"/>
    <xf numFmtId="0" fontId="5" fillId="0" borderId="0" xfId="4" applyFill="1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6" fillId="0" borderId="0" xfId="0" applyFont="1"/>
    <xf numFmtId="0" fontId="3" fillId="0" borderId="0" xfId="9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left" indent="1"/>
    </xf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Fill="1" applyBorder="1"/>
    <xf numFmtId="0" fontId="12" fillId="2" borderId="0" xfId="0" applyFont="1" applyFill="1" applyBorder="1" applyAlignment="1">
      <alignment horizontal="center"/>
    </xf>
    <xf numFmtId="0" fontId="14" fillId="0" borderId="0" xfId="9" applyFont="1" applyFill="1" applyBorder="1" applyAlignment="1">
      <alignment horizontal="center" vertical="center"/>
    </xf>
    <xf numFmtId="0" fontId="14" fillId="0" borderId="0" xfId="9" applyFont="1" applyBorder="1" applyAlignment="1">
      <alignment horizontal="center"/>
    </xf>
    <xf numFmtId="0" fontId="15" fillId="0" borderId="0" xfId="9" applyFont="1"/>
    <xf numFmtId="0" fontId="16" fillId="0" borderId="53" xfId="0" applyFont="1" applyBorder="1"/>
    <xf numFmtId="0" fontId="17" fillId="2" borderId="54" xfId="0" applyFont="1" applyFill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4" fillId="0" borderId="0" xfId="9" applyFont="1" applyBorder="1"/>
    <xf numFmtId="0" fontId="16" fillId="0" borderId="59" xfId="0" applyFont="1" applyBorder="1"/>
    <xf numFmtId="0" fontId="17" fillId="0" borderId="60" xfId="0" applyFont="1" applyBorder="1" applyAlignment="1">
      <alignment horizontal="center" vertical="top"/>
    </xf>
    <xf numFmtId="0" fontId="11" fillId="0" borderId="61" xfId="0" applyFont="1" applyBorder="1" applyAlignment="1">
      <alignment horizontal="center" vertical="top"/>
    </xf>
    <xf numFmtId="0" fontId="11" fillId="0" borderId="62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8" fillId="0" borderId="26" xfId="0" applyFont="1" applyBorder="1" applyAlignment="1">
      <alignment vertical="center"/>
    </xf>
    <xf numFmtId="0" fontId="18" fillId="0" borderId="42" xfId="0" applyFont="1" applyBorder="1" applyAlignment="1">
      <alignment horizontal="left" vertical="center" indent="1"/>
    </xf>
    <xf numFmtId="3" fontId="18" fillId="0" borderId="24" xfId="0" applyNumberFormat="1" applyFont="1" applyBorder="1" applyAlignment="1">
      <alignment horizontal="center" vertical="center"/>
    </xf>
    <xf numFmtId="6" fontId="14" fillId="0" borderId="8" xfId="0" applyNumberFormat="1" applyFont="1" applyBorder="1" applyAlignment="1">
      <alignment horizontal="center" vertical="center"/>
    </xf>
    <xf numFmtId="6" fontId="18" fillId="0" borderId="9" xfId="0" applyNumberFormat="1" applyFont="1" applyBorder="1" applyAlignment="1">
      <alignment horizontal="center" vertical="center"/>
    </xf>
    <xf numFmtId="6" fontId="18" fillId="0" borderId="24" xfId="0" applyNumberFormat="1" applyFont="1" applyBorder="1" applyAlignment="1">
      <alignment horizontal="center" vertical="center"/>
    </xf>
    <xf numFmtId="6" fontId="18" fillId="0" borderId="23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indent="1"/>
    </xf>
    <xf numFmtId="3" fontId="18" fillId="0" borderId="21" xfId="0" applyNumberFormat="1" applyFont="1" applyBorder="1" applyAlignment="1">
      <alignment horizontal="center" vertical="center"/>
    </xf>
    <xf numFmtId="6" fontId="14" fillId="0" borderId="7" xfId="0" applyNumberFormat="1" applyFont="1" applyBorder="1" applyAlignment="1">
      <alignment horizontal="center" vertical="center"/>
    </xf>
    <xf numFmtId="6" fontId="18" fillId="0" borderId="5" xfId="0" applyNumberFormat="1" applyFont="1" applyBorder="1" applyAlignment="1">
      <alignment horizontal="center" vertical="center"/>
    </xf>
    <xf numFmtId="6" fontId="18" fillId="0" borderId="21" xfId="0" applyNumberFormat="1" applyFont="1" applyBorder="1" applyAlignment="1">
      <alignment horizontal="center" vertical="center"/>
    </xf>
    <xf numFmtId="6" fontId="18" fillId="0" borderId="33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horizontal="left" vertical="center" indent="1"/>
    </xf>
    <xf numFmtId="3" fontId="18" fillId="0" borderId="16" xfId="0" applyNumberFormat="1" applyFont="1" applyBorder="1" applyAlignment="1">
      <alignment horizontal="center" vertical="center"/>
    </xf>
    <xf numFmtId="6" fontId="14" fillId="0" borderId="65" xfId="0" applyNumberFormat="1" applyFont="1" applyBorder="1" applyAlignment="1">
      <alignment horizontal="center" vertical="center"/>
    </xf>
    <xf numFmtId="6" fontId="18" fillId="0" borderId="17" xfId="0" applyNumberFormat="1" applyFont="1" applyBorder="1" applyAlignment="1">
      <alignment horizontal="center" vertical="center"/>
    </xf>
    <xf numFmtId="6" fontId="18" fillId="0" borderId="16" xfId="0" applyNumberFormat="1" applyFont="1" applyBorder="1" applyAlignment="1">
      <alignment horizontal="center" vertical="center"/>
    </xf>
    <xf numFmtId="6" fontId="18" fillId="0" borderId="66" xfId="0" applyNumberFormat="1" applyFont="1" applyBorder="1" applyAlignment="1">
      <alignment horizontal="center" vertical="center"/>
    </xf>
    <xf numFmtId="0" fontId="15" fillId="0" borderId="0" xfId="9" applyFont="1" applyBorder="1" applyAlignment="1"/>
    <xf numFmtId="0" fontId="15" fillId="0" borderId="0" xfId="9" applyFont="1" applyBorder="1"/>
    <xf numFmtId="6" fontId="18" fillId="0" borderId="8" xfId="0" applyNumberFormat="1" applyFont="1" applyBorder="1" applyAlignment="1">
      <alignment horizontal="center" vertical="center"/>
    </xf>
    <xf numFmtId="6" fontId="18" fillId="0" borderId="7" xfId="0" applyNumberFormat="1" applyFont="1" applyBorder="1" applyAlignment="1">
      <alignment horizontal="center" vertical="center"/>
    </xf>
    <xf numFmtId="0" fontId="15" fillId="0" borderId="104" xfId="9" applyFont="1" applyBorder="1"/>
    <xf numFmtId="6" fontId="18" fillId="0" borderId="65" xfId="0" applyNumberFormat="1" applyFont="1" applyBorder="1" applyAlignment="1">
      <alignment horizontal="center" vertical="center"/>
    </xf>
    <xf numFmtId="15" fontId="16" fillId="0" borderId="0" xfId="0" quotePrefix="1" applyNumberFormat="1" applyFont="1" applyBorder="1" applyAlignment="1">
      <alignment vertical="center"/>
    </xf>
    <xf numFmtId="6" fontId="15" fillId="0" borderId="0" xfId="9" applyNumberFormat="1" applyFont="1" applyBorder="1"/>
    <xf numFmtId="0" fontId="19" fillId="0" borderId="55" xfId="0" applyFont="1" applyBorder="1" applyAlignment="1">
      <alignment horizontal="center"/>
    </xf>
    <xf numFmtId="0" fontId="15" fillId="0" borderId="26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6" fontId="15" fillId="0" borderId="33" xfId="0" applyNumberFormat="1" applyFont="1" applyBorder="1"/>
    <xf numFmtId="0" fontId="15" fillId="0" borderId="19" xfId="0" applyFont="1" applyBorder="1" applyAlignment="1">
      <alignment horizontal="left" vertical="center" indent="1"/>
    </xf>
    <xf numFmtId="0" fontId="15" fillId="0" borderId="5" xfId="0" applyFont="1" applyBorder="1"/>
    <xf numFmtId="0" fontId="16" fillId="0" borderId="6" xfId="0" applyFont="1" applyBorder="1" applyAlignment="1">
      <alignment horizontal="left" vertical="center" indent="1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15" fillId="0" borderId="0" xfId="0" applyFont="1" applyBorder="1"/>
    <xf numFmtId="0" fontId="11" fillId="0" borderId="102" xfId="0" applyFont="1" applyBorder="1"/>
    <xf numFmtId="0" fontId="11" fillId="0" borderId="85" xfId="0" applyFont="1" applyBorder="1" applyAlignment="1">
      <alignment horizontal="center"/>
    </xf>
    <xf numFmtId="0" fontId="11" fillId="0" borderId="85" xfId="0" applyFont="1" applyBorder="1"/>
    <xf numFmtId="0" fontId="11" fillId="0" borderId="84" xfId="0" applyFont="1" applyBorder="1" applyAlignment="1">
      <alignment horizontal="center"/>
    </xf>
    <xf numFmtId="0" fontId="21" fillId="0" borderId="93" xfId="0" applyFont="1" applyBorder="1" applyAlignment="1">
      <alignment horizontal="left" vertical="center" indent="1"/>
    </xf>
    <xf numFmtId="0" fontId="15" fillId="0" borderId="94" xfId="0" applyFont="1" applyBorder="1" applyAlignment="1">
      <alignment vertical="center"/>
    </xf>
    <xf numFmtId="165" fontId="12" fillId="0" borderId="37" xfId="2" applyNumberFormat="1" applyFont="1" applyBorder="1" applyAlignment="1">
      <alignment horizontal="right" vertical="center"/>
    </xf>
    <xf numFmtId="165" fontId="15" fillId="0" borderId="37" xfId="2" applyNumberFormat="1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6" fontId="15" fillId="0" borderId="23" xfId="2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4" fontId="15" fillId="0" borderId="21" xfId="0" applyNumberFormat="1" applyFont="1" applyBorder="1" applyAlignment="1">
      <alignment vertical="center"/>
    </xf>
    <xf numFmtId="6" fontId="15" fillId="0" borderId="21" xfId="1" applyNumberFormat="1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9" fontId="15" fillId="0" borderId="29" xfId="3" applyFont="1" applyBorder="1" applyAlignment="1">
      <alignment vertical="center"/>
    </xf>
    <xf numFmtId="0" fontId="12" fillId="2" borderId="22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vertical="center"/>
    </xf>
    <xf numFmtId="0" fontId="12" fillId="2" borderId="21" xfId="0" quotePrefix="1" applyFont="1" applyFill="1" applyBorder="1" applyAlignment="1">
      <alignment horizontal="center" vertical="center"/>
    </xf>
    <xf numFmtId="6" fontId="12" fillId="3" borderId="85" xfId="1" applyNumberFormat="1" applyFont="1" applyFill="1" applyBorder="1" applyAlignment="1">
      <alignment vertical="center"/>
    </xf>
    <xf numFmtId="6" fontId="22" fillId="0" borderId="16" xfId="1" applyNumberFormat="1" applyFont="1" applyBorder="1" applyAlignment="1">
      <alignment vertical="center"/>
    </xf>
    <xf numFmtId="6" fontId="22" fillId="0" borderId="66" xfId="2" applyNumberFormat="1" applyFont="1" applyBorder="1" applyAlignment="1">
      <alignment vertical="center"/>
    </xf>
    <xf numFmtId="9" fontId="15" fillId="0" borderId="66" xfId="3" applyFont="1" applyBorder="1" applyAlignment="1">
      <alignment vertical="center"/>
    </xf>
    <xf numFmtId="0" fontId="12" fillId="0" borderId="103" xfId="0" applyFont="1" applyBorder="1" applyAlignment="1">
      <alignment horizontal="left" vertical="center" indent="1"/>
    </xf>
    <xf numFmtId="0" fontId="12" fillId="0" borderId="16" xfId="0" applyFont="1" applyBorder="1" applyAlignment="1">
      <alignment vertical="center"/>
    </xf>
    <xf numFmtId="0" fontId="12" fillId="0" borderId="16" xfId="0" quotePrefix="1" applyFont="1" applyBorder="1" applyAlignment="1">
      <alignment horizontal="center" vertical="center"/>
    </xf>
    <xf numFmtId="6" fontId="12" fillId="3" borderId="15" xfId="1" applyNumberFormat="1" applyFont="1" applyFill="1" applyBorder="1" applyAlignment="1">
      <alignment vertical="center"/>
    </xf>
    <xf numFmtId="0" fontId="15" fillId="0" borderId="82" xfId="10" applyFont="1" applyBorder="1" applyAlignment="1">
      <alignment horizontal="left" vertical="center" indent="1"/>
    </xf>
    <xf numFmtId="0" fontId="15" fillId="0" borderId="83" xfId="10" applyFont="1" applyBorder="1" applyAlignment="1">
      <alignment horizontal="left" vertical="center" indent="1"/>
    </xf>
    <xf numFmtId="0" fontId="15" fillId="0" borderId="85" xfId="11" applyFont="1" applyBorder="1"/>
    <xf numFmtId="5" fontId="15" fillId="4" borderId="85" xfId="5" applyNumberFormat="1" applyFont="1" applyFill="1" applyBorder="1" applyAlignment="1">
      <alignment vertical="center"/>
    </xf>
    <xf numFmtId="0" fontId="16" fillId="0" borderId="84" xfId="0" applyFont="1" applyBorder="1" applyAlignment="1">
      <alignment vertical="center"/>
    </xf>
    <xf numFmtId="0" fontId="15" fillId="0" borderId="26" xfId="10" applyFont="1" applyBorder="1" applyAlignment="1">
      <alignment horizontal="left" vertical="center" indent="1"/>
    </xf>
    <xf numFmtId="0" fontId="15" fillId="0" borderId="9" xfId="10" applyFont="1" applyBorder="1" applyAlignment="1">
      <alignment horizontal="left" vertical="center" indent="1"/>
    </xf>
    <xf numFmtId="0" fontId="15" fillId="0" borderId="44" xfId="11" applyFont="1" applyBorder="1"/>
    <xf numFmtId="5" fontId="15" fillId="4" borderId="24" xfId="5" applyNumberFormat="1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5" fillId="0" borderId="22" xfId="10" applyFont="1" applyBorder="1" applyAlignment="1">
      <alignment horizontal="left" vertical="center" indent="1"/>
    </xf>
    <xf numFmtId="0" fontId="15" fillId="0" borderId="5" xfId="10" applyFont="1" applyBorder="1" applyAlignment="1">
      <alignment horizontal="left" vertical="center" indent="1"/>
    </xf>
    <xf numFmtId="164" fontId="15" fillId="0" borderId="39" xfId="12" applyNumberFormat="1" applyFont="1" applyBorder="1" applyAlignment="1">
      <alignment vertical="center"/>
    </xf>
    <xf numFmtId="5" fontId="15" fillId="4" borderId="21" xfId="5" applyNumberFormat="1" applyFont="1" applyFill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1" fillId="0" borderId="0" xfId="0" applyFont="1"/>
    <xf numFmtId="0" fontId="15" fillId="0" borderId="29" xfId="11" applyFont="1" applyBorder="1"/>
    <xf numFmtId="0" fontId="16" fillId="0" borderId="28" xfId="0" applyFont="1" applyBorder="1" applyAlignment="1">
      <alignment vertical="center"/>
    </xf>
    <xf numFmtId="0" fontId="12" fillId="0" borderId="22" xfId="10" applyFont="1" applyBorder="1" applyAlignment="1">
      <alignment horizontal="left" vertical="center" indent="1"/>
    </xf>
    <xf numFmtId="0" fontId="12" fillId="0" borderId="45" xfId="10" applyFont="1" applyBorder="1" applyAlignment="1">
      <alignment horizontal="center" vertical="center"/>
    </xf>
    <xf numFmtId="0" fontId="12" fillId="0" borderId="34" xfId="10" applyFont="1" applyBorder="1" applyAlignment="1">
      <alignment horizontal="center" vertical="center"/>
    </xf>
    <xf numFmtId="164" fontId="15" fillId="0" borderId="24" xfId="12" applyNumberFormat="1" applyFont="1" applyBorder="1" applyAlignment="1">
      <alignment vertical="center"/>
    </xf>
    <xf numFmtId="43" fontId="15" fillId="0" borderId="23" xfId="12" applyNumberFormat="1" applyFont="1" applyBorder="1" applyAlignment="1">
      <alignment vertical="center"/>
    </xf>
    <xf numFmtId="9" fontId="15" fillId="0" borderId="21" xfId="7" applyFont="1" applyBorder="1" applyAlignment="1">
      <alignment horizontal="center" vertical="center"/>
    </xf>
    <xf numFmtId="43" fontId="15" fillId="4" borderId="20" xfId="12" applyNumberFormat="1" applyFont="1" applyFill="1" applyBorder="1" applyAlignment="1">
      <alignment vertical="center"/>
    </xf>
    <xf numFmtId="0" fontId="12" fillId="0" borderId="19" xfId="10" applyFont="1" applyBorder="1" applyAlignment="1">
      <alignment horizontal="left" vertical="center" indent="1"/>
    </xf>
    <xf numFmtId="0" fontId="12" fillId="0" borderId="17" xfId="10" applyFont="1" applyBorder="1" applyAlignment="1">
      <alignment horizontal="left" vertical="center" indent="1"/>
    </xf>
    <xf numFmtId="164" fontId="12" fillId="0" borderId="61" xfId="12" applyNumberFormat="1" applyFont="1" applyBorder="1" applyAlignment="1">
      <alignment vertical="center"/>
    </xf>
    <xf numFmtId="164" fontId="12" fillId="0" borderId="16" xfId="12" applyNumberFormat="1" applyFont="1" applyBorder="1" applyAlignment="1">
      <alignment vertical="center"/>
    </xf>
    <xf numFmtId="43" fontId="12" fillId="4" borderId="15" xfId="12" applyNumberFormat="1" applyFont="1" applyFill="1" applyBorder="1" applyAlignment="1">
      <alignment vertical="center"/>
    </xf>
    <xf numFmtId="0" fontId="15" fillId="0" borderId="14" xfId="0" applyFont="1" applyBorder="1" applyAlignment="1">
      <alignment horizontal="left" indent="1"/>
    </xf>
    <xf numFmtId="164" fontId="15" fillId="0" borderId="52" xfId="12" applyNumberFormat="1" applyFont="1" applyBorder="1" applyAlignment="1">
      <alignment vertical="center"/>
    </xf>
    <xf numFmtId="0" fontId="15" fillId="0" borderId="5" xfId="0" applyFont="1" applyBorder="1" applyAlignment="1">
      <alignment horizontal="left" indent="1"/>
    </xf>
    <xf numFmtId="164" fontId="15" fillId="0" borderId="21" xfId="12" applyNumberFormat="1" applyFont="1" applyBorder="1" applyAlignment="1">
      <alignment vertical="center"/>
    </xf>
    <xf numFmtId="9" fontId="15" fillId="0" borderId="21" xfId="3" applyFont="1" applyBorder="1"/>
    <xf numFmtId="164" fontId="15" fillId="0" borderId="52" xfId="3" applyNumberFormat="1" applyFont="1" applyBorder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/>
    <xf numFmtId="0" fontId="11" fillId="0" borderId="0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0" fontId="16" fillId="0" borderId="10" xfId="0" applyFont="1" applyBorder="1" applyAlignment="1">
      <alignment vertical="center"/>
    </xf>
    <xf numFmtId="6" fontId="15" fillId="0" borderId="2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6" fontId="15" fillId="0" borderId="21" xfId="0" applyNumberFormat="1" applyFont="1" applyBorder="1" applyAlignment="1">
      <alignment horizontal="center" vertical="center" wrapText="1"/>
    </xf>
    <xf numFmtId="6" fontId="12" fillId="2" borderId="21" xfId="0" applyNumberFormat="1" applyFont="1" applyFill="1" applyBorder="1" applyAlignment="1">
      <alignment horizontal="center" vertical="center" wrapText="1"/>
    </xf>
    <xf numFmtId="6" fontId="15" fillId="0" borderId="1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indent="2"/>
    </xf>
    <xf numFmtId="0" fontId="9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67" fontId="12" fillId="0" borderId="0" xfId="12" quotePrefix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1" fontId="12" fillId="0" borderId="21" xfId="12" quotePrefix="1" applyNumberFormat="1" applyFont="1" applyFill="1" applyBorder="1" applyAlignment="1">
      <alignment horizontal="center" vertical="center"/>
    </xf>
    <xf numFmtId="166" fontId="12" fillId="0" borderId="21" xfId="12" quotePrefix="1" applyNumberFormat="1" applyFont="1" applyFill="1" applyBorder="1" applyAlignment="1">
      <alignment horizontal="center" vertical="center"/>
    </xf>
    <xf numFmtId="0" fontId="12" fillId="0" borderId="21" xfId="0" quotePrefix="1" applyFont="1" applyBorder="1" applyAlignment="1">
      <alignment horizontal="center" vertical="center"/>
    </xf>
    <xf numFmtId="9" fontId="12" fillId="2" borderId="21" xfId="7" applyFont="1" applyFill="1" applyBorder="1" applyAlignment="1">
      <alignment horizontal="center" vertical="center"/>
    </xf>
    <xf numFmtId="9" fontId="12" fillId="0" borderId="21" xfId="7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167" fontId="12" fillId="0" borderId="0" xfId="12" quotePrefix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12" fillId="0" borderId="0" xfId="12" quotePrefix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/>
    </xf>
    <xf numFmtId="0" fontId="14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4" fillId="0" borderId="36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6" fontId="18" fillId="0" borderId="23" xfId="0" applyNumberFormat="1" applyFont="1" applyBorder="1" applyAlignment="1">
      <alignment horizontal="right" vertical="center" wrapText="1"/>
    </xf>
    <xf numFmtId="0" fontId="15" fillId="0" borderId="31" xfId="0" applyFont="1" applyBorder="1" applyAlignment="1">
      <alignment horizontal="center" vertical="center" wrapText="1"/>
    </xf>
    <xf numFmtId="14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6" fontId="18" fillId="0" borderId="28" xfId="0" applyNumberFormat="1" applyFont="1" applyBorder="1" applyAlignment="1">
      <alignment horizontal="right" vertical="center" wrapText="1"/>
    </xf>
    <xf numFmtId="6" fontId="14" fillId="0" borderId="34" xfId="0" applyNumberFormat="1" applyFont="1" applyBorder="1" applyAlignment="1">
      <alignment horizontal="right" vertical="center" wrapText="1"/>
    </xf>
    <xf numFmtId="0" fontId="15" fillId="0" borderId="3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12" fillId="2" borderId="31" xfId="0" applyFont="1" applyFill="1" applyBorder="1" applyAlignment="1">
      <alignment horizontal="left" vertical="center" indent="1"/>
    </xf>
    <xf numFmtId="6" fontId="14" fillId="2" borderId="28" xfId="0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 indent="1"/>
    </xf>
    <xf numFmtId="6" fontId="18" fillId="0" borderId="32" xfId="0" applyNumberFormat="1" applyFont="1" applyBorder="1" applyAlignment="1">
      <alignment vertical="center"/>
    </xf>
    <xf numFmtId="38" fontId="18" fillId="0" borderId="20" xfId="12" applyNumberFormat="1" applyFont="1" applyBorder="1" applyAlignment="1">
      <alignment vertical="center"/>
    </xf>
    <xf numFmtId="6" fontId="18" fillId="2" borderId="23" xfId="0" applyNumberFormat="1" applyFont="1" applyFill="1" applyBorder="1" applyAlignment="1">
      <alignment vertical="center"/>
    </xf>
    <xf numFmtId="0" fontId="12" fillId="2" borderId="30" xfId="0" applyFont="1" applyFill="1" applyBorder="1" applyAlignment="1">
      <alignment horizontal="left" vertical="center" indent="1"/>
    </xf>
    <xf numFmtId="0" fontId="18" fillId="2" borderId="29" xfId="0" applyFont="1" applyFill="1" applyBorder="1" applyAlignment="1">
      <alignment vertical="center"/>
    </xf>
    <xf numFmtId="0" fontId="16" fillId="2" borderId="2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vertical="center"/>
    </xf>
    <xf numFmtId="0" fontId="18" fillId="0" borderId="27" xfId="0" applyFont="1" applyBorder="1" applyAlignment="1">
      <alignment horizontal="left" vertical="center" indent="1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6" fontId="18" fillId="0" borderId="27" xfId="0" applyNumberFormat="1" applyFont="1" applyBorder="1" applyAlignment="1">
      <alignment vertical="center"/>
    </xf>
    <xf numFmtId="0" fontId="14" fillId="0" borderId="26" xfId="0" applyFont="1" applyBorder="1" applyAlignment="1">
      <alignment horizontal="left" vertical="center" indent="1"/>
    </xf>
    <xf numFmtId="0" fontId="18" fillId="0" borderId="2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2" xfId="0" applyFont="1" applyBorder="1" applyAlignment="1">
      <alignment horizontal="left" vertical="center" indent="1"/>
    </xf>
    <xf numFmtId="0" fontId="18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6" fontId="18" fillId="0" borderId="20" xfId="0" applyNumberFormat="1" applyFont="1" applyBorder="1" applyAlignment="1">
      <alignment horizontal="right" vertical="center" wrapText="1"/>
    </xf>
    <xf numFmtId="0" fontId="14" fillId="2" borderId="19" xfId="0" applyFont="1" applyFill="1" applyBorder="1" applyAlignment="1">
      <alignment horizontal="left" vertical="center" wrapText="1" indent="1"/>
    </xf>
    <xf numFmtId="0" fontId="18" fillId="2" borderId="18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vertical="center"/>
    </xf>
    <xf numFmtId="6" fontId="14" fillId="2" borderId="15" xfId="0" applyNumberFormat="1" applyFont="1" applyFill="1" applyBorder="1" applyAlignment="1">
      <alignment horizontal="right" vertical="center" wrapText="1"/>
    </xf>
    <xf numFmtId="41" fontId="14" fillId="0" borderId="72" xfId="12" applyNumberFormat="1" applyFont="1" applyBorder="1" applyAlignment="1">
      <alignment horizontal="left" vertical="center"/>
    </xf>
    <xf numFmtId="41" fontId="14" fillId="0" borderId="73" xfId="12" applyNumberFormat="1" applyFont="1" applyBorder="1" applyAlignment="1">
      <alignment horizontal="left" vertical="center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41" fontId="18" fillId="0" borderId="26" xfId="12" applyNumberFormat="1" applyFont="1" applyBorder="1" applyAlignment="1">
      <alignment horizontal="left" vertical="center"/>
    </xf>
    <xf numFmtId="41" fontId="18" fillId="0" borderId="10" xfId="12" applyNumberFormat="1" applyFont="1" applyBorder="1" applyAlignment="1">
      <alignment horizontal="left" vertical="center"/>
    </xf>
    <xf numFmtId="6" fontId="18" fillId="0" borderId="23" xfId="5" applyNumberFormat="1" applyFont="1" applyBorder="1" applyAlignment="1">
      <alignment vertical="center"/>
    </xf>
    <xf numFmtId="41" fontId="18" fillId="0" borderId="22" xfId="12" applyNumberFormat="1" applyFont="1" applyBorder="1" applyAlignment="1">
      <alignment horizontal="left" vertical="center"/>
    </xf>
    <xf numFmtId="41" fontId="18" fillId="0" borderId="6" xfId="12" applyNumberFormat="1" applyFont="1" applyBorder="1" applyAlignment="1">
      <alignment horizontal="left" vertical="center"/>
    </xf>
    <xf numFmtId="38" fontId="18" fillId="0" borderId="80" xfId="12" applyNumberFormat="1" applyFont="1" applyBorder="1" applyAlignment="1">
      <alignment vertical="center"/>
    </xf>
    <xf numFmtId="41" fontId="14" fillId="2" borderId="19" xfId="12" applyNumberFormat="1" applyFont="1" applyFill="1" applyBorder="1" applyAlignment="1">
      <alignment horizontal="left" vertical="center"/>
    </xf>
    <xf numFmtId="41" fontId="14" fillId="2" borderId="18" xfId="12" applyNumberFormat="1" applyFont="1" applyFill="1" applyBorder="1" applyAlignment="1">
      <alignment horizontal="left" vertical="center"/>
    </xf>
    <xf numFmtId="0" fontId="14" fillId="2" borderId="17" xfId="0" applyFont="1" applyFill="1" applyBorder="1" applyAlignment="1">
      <alignment vertical="center"/>
    </xf>
    <xf numFmtId="6" fontId="14" fillId="2" borderId="15" xfId="5" applyNumberFormat="1" applyFont="1" applyFill="1" applyBorder="1" applyAlignment="1">
      <alignment vertical="center"/>
    </xf>
    <xf numFmtId="41" fontId="18" fillId="0" borderId="0" xfId="12" applyNumberFormat="1" applyFont="1" applyAlignment="1">
      <alignment horizontal="left" vertical="center"/>
    </xf>
    <xf numFmtId="41" fontId="18" fillId="0" borderId="0" xfId="12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6" fontId="18" fillId="0" borderId="0" xfId="5" applyNumberFormat="1" applyFont="1" applyBorder="1" applyAlignment="1">
      <alignment vertical="center"/>
    </xf>
    <xf numFmtId="41" fontId="18" fillId="0" borderId="82" xfId="12" applyNumberFormat="1" applyFont="1" applyBorder="1" applyAlignment="1">
      <alignment horizontal="left" vertical="center"/>
    </xf>
    <xf numFmtId="38" fontId="18" fillId="0" borderId="25" xfId="12" applyNumberFormat="1" applyFont="1" applyBorder="1" applyAlignment="1">
      <alignment vertical="center"/>
    </xf>
    <xf numFmtId="38" fontId="18" fillId="0" borderId="83" xfId="12" applyNumberFormat="1" applyFont="1" applyBorder="1" applyAlignment="1">
      <alignment vertical="center"/>
    </xf>
    <xf numFmtId="38" fontId="18" fillId="0" borderId="84" xfId="12" applyNumberFormat="1" applyFont="1" applyBorder="1" applyAlignment="1">
      <alignment vertical="center"/>
    </xf>
    <xf numFmtId="41" fontId="18" fillId="0" borderId="92" xfId="12" applyNumberFormat="1" applyFont="1" applyBorder="1" applyAlignment="1">
      <alignment horizontal="left" vertical="center" indent="1"/>
    </xf>
    <xf numFmtId="38" fontId="18" fillId="0" borderId="47" xfId="12" applyNumberFormat="1" applyFont="1" applyBorder="1" applyAlignment="1">
      <alignment vertical="center"/>
    </xf>
    <xf numFmtId="38" fontId="18" fillId="0" borderId="14" xfId="12" applyNumberFormat="1" applyFont="1" applyBorder="1" applyAlignment="1">
      <alignment vertical="center"/>
    </xf>
    <xf numFmtId="38" fontId="18" fillId="0" borderId="32" xfId="12" applyNumberFormat="1" applyFont="1" applyBorder="1" applyAlignment="1">
      <alignment vertical="center"/>
    </xf>
    <xf numFmtId="41" fontId="18" fillId="0" borderId="22" xfId="12" applyNumberFormat="1" applyFont="1" applyBorder="1" applyAlignment="1">
      <alignment horizontal="left" vertical="center" indent="1"/>
    </xf>
    <xf numFmtId="38" fontId="18" fillId="0" borderId="6" xfId="12" applyNumberFormat="1" applyFont="1" applyBorder="1" applyAlignment="1">
      <alignment vertical="center"/>
    </xf>
    <xf numFmtId="38" fontId="18" fillId="0" borderId="5" xfId="12" applyNumberFormat="1" applyFont="1" applyBorder="1" applyAlignment="1">
      <alignment vertical="center"/>
    </xf>
    <xf numFmtId="38" fontId="18" fillId="0" borderId="23" xfId="12" applyNumberFormat="1" applyFont="1" applyBorder="1" applyAlignment="1">
      <alignment vertical="center"/>
    </xf>
    <xf numFmtId="41" fontId="18" fillId="0" borderId="19" xfId="12" applyNumberFormat="1" applyFont="1" applyBorder="1" applyAlignment="1">
      <alignment horizontal="left" vertical="center" indent="1"/>
    </xf>
    <xf numFmtId="38" fontId="18" fillId="0" borderId="18" xfId="12" applyNumberFormat="1" applyFont="1" applyBorder="1" applyAlignment="1">
      <alignment vertical="center"/>
    </xf>
    <xf numFmtId="38" fontId="18" fillId="0" borderId="17" xfId="12" applyNumberFormat="1" applyFont="1" applyBorder="1" applyAlignment="1">
      <alignment vertical="center"/>
    </xf>
    <xf numFmtId="38" fontId="18" fillId="0" borderId="15" xfId="12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indent="1"/>
    </xf>
    <xf numFmtId="0" fontId="12" fillId="0" borderId="53" xfId="0" applyFont="1" applyBorder="1" applyAlignment="1">
      <alignment horizontal="left" indent="1"/>
    </xf>
    <xf numFmtId="0" fontId="12" fillId="0" borderId="67" xfId="0" applyFont="1" applyBorder="1" applyAlignment="1">
      <alignment horizontal="left" indent="1"/>
    </xf>
    <xf numFmtId="0" fontId="12" fillId="0" borderId="55" xfId="0" applyFont="1" applyBorder="1" applyAlignment="1">
      <alignment vertical="center"/>
    </xf>
    <xf numFmtId="0" fontId="12" fillId="0" borderId="79" xfId="0" applyFont="1" applyBorder="1" applyAlignment="1">
      <alignment horizontal="left" indent="1"/>
    </xf>
    <xf numFmtId="0" fontId="12" fillId="0" borderId="48" xfId="0" applyFont="1" applyBorder="1" applyAlignment="1">
      <alignment horizontal="center"/>
    </xf>
    <xf numFmtId="0" fontId="12" fillId="0" borderId="88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7" xfId="0" applyFont="1" applyBorder="1" applyAlignment="1">
      <alignment horizontal="left" indent="1"/>
    </xf>
    <xf numFmtId="6" fontId="12" fillId="0" borderId="0" xfId="0" applyNumberFormat="1" applyFont="1" applyBorder="1"/>
    <xf numFmtId="6" fontId="12" fillId="0" borderId="1" xfId="0" applyNumberFormat="1" applyFont="1" applyBorder="1"/>
    <xf numFmtId="6" fontId="12" fillId="0" borderId="44" xfId="0" applyNumberFormat="1" applyFont="1" applyBorder="1" applyAlignment="1">
      <alignment vertical="center"/>
    </xf>
    <xf numFmtId="6" fontId="12" fillId="0" borderId="78" xfId="0" applyNumberFormat="1" applyFont="1" applyBorder="1" applyAlignment="1">
      <alignment vertical="center"/>
    </xf>
    <xf numFmtId="0" fontId="12" fillId="0" borderId="59" xfId="0" applyFont="1" applyBorder="1" applyAlignment="1">
      <alignment horizontal="left" indent="1"/>
    </xf>
    <xf numFmtId="6" fontId="12" fillId="0" borderId="51" xfId="0" applyNumberFormat="1" applyFont="1" applyBorder="1"/>
    <xf numFmtId="6" fontId="12" fillId="0" borderId="63" xfId="0" applyNumberFormat="1" applyFont="1" applyBorder="1"/>
    <xf numFmtId="6" fontId="12" fillId="0" borderId="61" xfId="0" applyNumberFormat="1" applyFont="1" applyBorder="1" applyAlignment="1">
      <alignment vertical="center"/>
    </xf>
    <xf numFmtId="6" fontId="12" fillId="0" borderId="90" xfId="0" applyNumberFormat="1" applyFont="1" applyBorder="1" applyAlignment="1">
      <alignment vertical="center"/>
    </xf>
    <xf numFmtId="6" fontId="12" fillId="0" borderId="91" xfId="0" applyNumberFormat="1" applyFont="1" applyBorder="1" applyAlignment="1">
      <alignment vertical="center"/>
    </xf>
    <xf numFmtId="6" fontId="11" fillId="0" borderId="0" xfId="0" applyNumberFormat="1" applyFont="1" applyBorder="1"/>
    <xf numFmtId="0" fontId="24" fillId="0" borderId="0" xfId="0" applyFont="1" applyBorder="1" applyAlignment="1">
      <alignment horizontal="center"/>
    </xf>
    <xf numFmtId="0" fontId="16" fillId="0" borderId="53" xfId="0" applyFont="1" applyFill="1" applyBorder="1"/>
    <xf numFmtId="0" fontId="11" fillId="0" borderId="67" xfId="0" applyFont="1" applyBorder="1"/>
    <xf numFmtId="0" fontId="25" fillId="0" borderId="55" xfId="0" applyFont="1" applyBorder="1"/>
    <xf numFmtId="0" fontId="26" fillId="0" borderId="99" xfId="0" applyFont="1" applyBorder="1" applyAlignment="1">
      <alignment horizontal="center"/>
    </xf>
    <xf numFmtId="0" fontId="11" fillId="0" borderId="59" xfId="9" applyFont="1" applyFill="1" applyBorder="1" applyAlignment="1">
      <alignment horizontal="left" vertical="center"/>
    </xf>
    <xf numFmtId="0" fontId="11" fillId="0" borderId="51" xfId="0" applyFont="1" applyBorder="1"/>
    <xf numFmtId="0" fontId="26" fillId="0" borderId="6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12" fillId="0" borderId="26" xfId="9" applyFont="1" applyFill="1" applyBorder="1" applyAlignment="1">
      <alignment horizontal="left" vertical="center" indent="1"/>
    </xf>
    <xf numFmtId="0" fontId="12" fillId="0" borderId="10" xfId="0" applyFont="1" applyBorder="1"/>
    <xf numFmtId="6" fontId="12" fillId="0" borderId="24" xfId="8" applyNumberFormat="1" applyFont="1" applyFill="1" applyBorder="1" applyAlignment="1">
      <alignment vertical="center"/>
    </xf>
    <xf numFmtId="6" fontId="12" fillId="0" borderId="100" xfId="8" applyNumberFormat="1" applyFont="1" applyFill="1" applyBorder="1" applyAlignment="1">
      <alignment vertical="center"/>
    </xf>
    <xf numFmtId="0" fontId="12" fillId="0" borderId="22" xfId="9" applyFont="1" applyFill="1" applyBorder="1" applyAlignment="1">
      <alignment horizontal="left" vertical="center" indent="2"/>
    </xf>
    <xf numFmtId="0" fontId="12" fillId="0" borderId="6" xfId="0" applyFont="1" applyBorder="1"/>
    <xf numFmtId="6" fontId="12" fillId="0" borderId="21" xfId="8" applyNumberFormat="1" applyFont="1" applyFill="1" applyBorder="1" applyAlignment="1">
      <alignment vertical="center"/>
    </xf>
    <xf numFmtId="6" fontId="12" fillId="0" borderId="86" xfId="8" applyNumberFormat="1" applyFont="1" applyFill="1" applyBorder="1" applyAlignment="1">
      <alignment vertical="center"/>
    </xf>
    <xf numFmtId="0" fontId="12" fillId="0" borderId="86" xfId="0" applyFont="1" applyBorder="1"/>
    <xf numFmtId="0" fontId="18" fillId="0" borderId="0" xfId="0" applyFont="1" applyFill="1" applyBorder="1" applyAlignment="1">
      <alignment horizontal="left" vertical="center" indent="1"/>
    </xf>
    <xf numFmtId="0" fontId="12" fillId="0" borderId="22" xfId="9" applyFont="1" applyFill="1" applyBorder="1" applyAlignment="1">
      <alignment horizontal="left" vertical="center" indent="1"/>
    </xf>
    <xf numFmtId="9" fontId="12" fillId="0" borderId="21" xfId="8" applyNumberFormat="1" applyFont="1" applyFill="1" applyBorder="1" applyAlignment="1">
      <alignment vertical="center"/>
    </xf>
    <xf numFmtId="6" fontId="12" fillId="0" borderId="6" xfId="8" applyNumberFormat="1" applyFont="1" applyFill="1" applyBorder="1" applyAlignment="1">
      <alignment vertical="center"/>
    </xf>
    <xf numFmtId="6" fontId="12" fillId="2" borderId="86" xfId="8" applyNumberFormat="1" applyFont="1" applyFill="1" applyBorder="1" applyAlignment="1">
      <alignment vertical="center"/>
    </xf>
    <xf numFmtId="0" fontId="12" fillId="0" borderId="19" xfId="9" applyFont="1" applyFill="1" applyBorder="1" applyAlignment="1">
      <alignment horizontal="left" vertical="center" indent="1"/>
    </xf>
    <xf numFmtId="0" fontId="15" fillId="0" borderId="18" xfId="0" applyFont="1" applyBorder="1"/>
    <xf numFmtId="6" fontId="12" fillId="0" borderId="16" xfId="8" applyNumberFormat="1" applyFont="1" applyFill="1" applyBorder="1" applyAlignment="1">
      <alignment vertical="center"/>
    </xf>
    <xf numFmtId="0" fontId="12" fillId="0" borderId="87" xfId="0" applyFont="1" applyBorder="1"/>
    <xf numFmtId="0" fontId="1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23" fillId="0" borderId="53" xfId="4" applyFont="1" applyBorder="1"/>
    <xf numFmtId="0" fontId="23" fillId="0" borderId="67" xfId="4" applyFont="1" applyBorder="1"/>
    <xf numFmtId="0" fontId="23" fillId="0" borderId="57" xfId="4" applyFont="1" applyBorder="1"/>
    <xf numFmtId="0" fontId="27" fillId="0" borderId="55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3" fillId="0" borderId="77" xfId="4" applyFont="1" applyBorder="1"/>
    <xf numFmtId="0" fontId="23" fillId="0" borderId="0" xfId="4" applyFont="1" applyBorder="1"/>
    <xf numFmtId="0" fontId="23" fillId="0" borderId="1" xfId="4" applyFont="1" applyBorder="1"/>
    <xf numFmtId="0" fontId="27" fillId="0" borderId="44" xfId="4" applyFont="1" applyBorder="1" applyAlignment="1">
      <alignment horizontal="center" vertical="center"/>
    </xf>
    <xf numFmtId="0" fontId="27" fillId="2" borderId="78" xfId="4" applyFont="1" applyFill="1" applyBorder="1" applyAlignment="1">
      <alignment horizontal="center" vertical="center"/>
    </xf>
    <xf numFmtId="0" fontId="23" fillId="0" borderId="59" xfId="4" applyFont="1" applyBorder="1"/>
    <xf numFmtId="0" fontId="23" fillId="0" borderId="51" xfId="4" applyFont="1" applyBorder="1"/>
    <xf numFmtId="0" fontId="23" fillId="0" borderId="63" xfId="4" applyFont="1" applyBorder="1"/>
    <xf numFmtId="0" fontId="27" fillId="0" borderId="61" xfId="4" applyFont="1" applyBorder="1" applyAlignment="1">
      <alignment horizontal="center" vertical="center"/>
    </xf>
    <xf numFmtId="0" fontId="27" fillId="2" borderId="15" xfId="4" applyFont="1" applyFill="1" applyBorder="1" applyAlignment="1">
      <alignment horizontal="center" vertical="center"/>
    </xf>
    <xf numFmtId="0" fontId="28" fillId="0" borderId="26" xfId="4" applyFont="1" applyBorder="1" applyAlignment="1">
      <alignment horizontal="left" indent="1"/>
    </xf>
    <xf numFmtId="0" fontId="28" fillId="0" borderId="10" xfId="4" applyFont="1" applyBorder="1" applyAlignment="1">
      <alignment horizontal="left" indent="1"/>
    </xf>
    <xf numFmtId="0" fontId="23" fillId="0" borderId="9" xfId="4" applyFont="1" applyBorder="1" applyAlignment="1">
      <alignment horizontal="left" indent="1"/>
    </xf>
    <xf numFmtId="6" fontId="27" fillId="0" borderId="24" xfId="4" applyNumberFormat="1" applyFont="1" applyBorder="1" applyAlignment="1">
      <alignment horizontal="center"/>
    </xf>
    <xf numFmtId="6" fontId="23" fillId="0" borderId="23" xfId="4" applyNumberFormat="1" applyFont="1" applyBorder="1" applyAlignment="1">
      <alignment horizontal="center"/>
    </xf>
    <xf numFmtId="0" fontId="28" fillId="0" borderId="22" xfId="4" applyFont="1" applyBorder="1" applyAlignment="1">
      <alignment horizontal="left" indent="1"/>
    </xf>
    <xf numFmtId="0" fontId="28" fillId="0" borderId="6" xfId="4" applyFont="1" applyBorder="1" applyAlignment="1">
      <alignment horizontal="left" indent="1"/>
    </xf>
    <xf numFmtId="0" fontId="23" fillId="0" borderId="5" xfId="4" applyFont="1" applyBorder="1" applyAlignment="1">
      <alignment horizontal="left" indent="1"/>
    </xf>
    <xf numFmtId="6" fontId="21" fillId="0" borderId="21" xfId="4" applyNumberFormat="1" applyFont="1" applyBorder="1" applyAlignment="1">
      <alignment horizontal="center"/>
    </xf>
    <xf numFmtId="6" fontId="27" fillId="2" borderId="33" xfId="4" applyNumberFormat="1" applyFont="1" applyFill="1" applyBorder="1" applyAlignment="1">
      <alignment horizontal="center"/>
    </xf>
    <xf numFmtId="6" fontId="7" fillId="0" borderId="33" xfId="4" applyNumberFormat="1" applyFont="1" applyBorder="1" applyAlignment="1">
      <alignment horizontal="center"/>
    </xf>
    <xf numFmtId="0" fontId="28" fillId="0" borderId="22" xfId="4" applyFont="1" applyBorder="1" applyAlignment="1">
      <alignment horizontal="left" indent="2"/>
    </xf>
    <xf numFmtId="0" fontId="28" fillId="0" borderId="6" xfId="4" applyFont="1" applyBorder="1" applyAlignment="1">
      <alignment horizontal="left" indent="2"/>
    </xf>
    <xf numFmtId="6" fontId="27" fillId="0" borderId="21" xfId="4" applyNumberFormat="1" applyFont="1" applyBorder="1" applyAlignment="1">
      <alignment horizontal="center"/>
    </xf>
    <xf numFmtId="6" fontId="23" fillId="0" borderId="33" xfId="4" applyNumberFormat="1" applyFont="1" applyBorder="1" applyAlignment="1">
      <alignment horizontal="center"/>
    </xf>
    <xf numFmtId="0" fontId="28" fillId="0" borderId="22" xfId="4" applyFont="1" applyBorder="1" applyAlignment="1">
      <alignment horizontal="left" indent="3"/>
    </xf>
    <xf numFmtId="0" fontId="28" fillId="0" borderId="6" xfId="4" applyFont="1" applyBorder="1" applyAlignment="1">
      <alignment horizontal="left" indent="3"/>
    </xf>
    <xf numFmtId="6" fontId="27" fillId="0" borderId="33" xfId="4" applyNumberFormat="1" applyFont="1" applyBorder="1" applyAlignment="1">
      <alignment horizontal="center"/>
    </xf>
    <xf numFmtId="0" fontId="29" fillId="2" borderId="19" xfId="4" applyFont="1" applyFill="1" applyBorder="1" applyAlignment="1">
      <alignment horizontal="left" indent="1"/>
    </xf>
    <xf numFmtId="0" fontId="29" fillId="2" borderId="18" xfId="4" applyFont="1" applyFill="1" applyBorder="1" applyAlignment="1">
      <alignment horizontal="left" indent="1"/>
    </xf>
    <xf numFmtId="0" fontId="27" fillId="2" borderId="17" xfId="4" applyFont="1" applyFill="1" applyBorder="1" applyAlignment="1">
      <alignment horizontal="left" indent="1"/>
    </xf>
    <xf numFmtId="6" fontId="23" fillId="0" borderId="16" xfId="4" applyNumberFormat="1" applyFont="1" applyBorder="1" applyAlignment="1">
      <alignment horizontal="center"/>
    </xf>
    <xf numFmtId="6" fontId="27" fillId="2" borderId="66" xfId="4" applyNumberFormat="1" applyFont="1" applyFill="1" applyBorder="1" applyAlignment="1">
      <alignment horizontal="center"/>
    </xf>
    <xf numFmtId="0" fontId="12" fillId="0" borderId="93" xfId="0" applyFont="1" applyBorder="1"/>
    <xf numFmtId="0" fontId="15" fillId="0" borderId="27" xfId="0" applyFont="1" applyBorder="1" applyAlignment="1">
      <alignment horizontal="left" indent="1"/>
    </xf>
    <xf numFmtId="0" fontId="12" fillId="0" borderId="3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5" fillId="0" borderId="26" xfId="0" applyFont="1" applyBorder="1" applyAlignment="1">
      <alignment horizontal="left" indent="1"/>
    </xf>
    <xf numFmtId="0" fontId="15" fillId="0" borderId="10" xfId="0" applyFont="1" applyBorder="1" applyAlignment="1">
      <alignment horizontal="left" indent="1"/>
    </xf>
    <xf numFmtId="5" fontId="15" fillId="0" borderId="24" xfId="2" applyNumberFormat="1" applyFont="1" applyBorder="1"/>
    <xf numFmtId="5" fontId="15" fillId="0" borderId="23" xfId="0" applyNumberFormat="1" applyFont="1" applyBorder="1"/>
    <xf numFmtId="0" fontId="15" fillId="0" borderId="22" xfId="0" applyFont="1" applyBorder="1" applyAlignment="1">
      <alignment horizontal="left" indent="1"/>
    </xf>
    <xf numFmtId="0" fontId="15" fillId="0" borderId="6" xfId="0" applyFont="1" applyBorder="1" applyAlignment="1">
      <alignment horizontal="left" indent="1"/>
    </xf>
    <xf numFmtId="164" fontId="15" fillId="0" borderId="21" xfId="1" applyNumberFormat="1" applyFont="1" applyBorder="1"/>
    <xf numFmtId="165" fontId="15" fillId="0" borderId="33" xfId="2" applyNumberFormat="1" applyFont="1" applyBorder="1"/>
    <xf numFmtId="165" fontId="15" fillId="0" borderId="33" xfId="0" applyNumberFormat="1" applyFont="1" applyBorder="1"/>
    <xf numFmtId="0" fontId="16" fillId="0" borderId="19" xfId="0" applyFont="1" applyBorder="1" applyAlignment="1">
      <alignment horizontal="left" indent="1"/>
    </xf>
    <xf numFmtId="0" fontId="16" fillId="0" borderId="18" xfId="0" applyFont="1" applyBorder="1" applyAlignment="1">
      <alignment horizontal="left" indent="1"/>
    </xf>
    <xf numFmtId="0" fontId="16" fillId="0" borderId="17" xfId="0" applyFont="1" applyBorder="1"/>
    <xf numFmtId="164" fontId="11" fillId="3" borderId="66" xfId="1" applyNumberFormat="1" applyFont="1" applyFill="1" applyBorder="1"/>
    <xf numFmtId="0" fontId="12" fillId="2" borderId="93" xfId="0" applyFont="1" applyFill="1" applyBorder="1" applyAlignment="1">
      <alignment horizontal="left" indent="1"/>
    </xf>
    <xf numFmtId="0" fontId="12" fillId="2" borderId="27" xfId="0" applyFont="1" applyFill="1" applyBorder="1" applyAlignment="1">
      <alignment horizontal="left" indent="1"/>
    </xf>
    <xf numFmtId="0" fontId="12" fillId="2" borderId="94" xfId="0" applyFont="1" applyFill="1" applyBorder="1"/>
    <xf numFmtId="0" fontId="12" fillId="2" borderId="37" xfId="0" applyFont="1" applyFill="1" applyBorder="1"/>
    <xf numFmtId="0" fontId="15" fillId="0" borderId="9" xfId="0" applyFont="1" applyBorder="1"/>
    <xf numFmtId="6" fontId="15" fillId="0" borderId="24" xfId="0" applyNumberFormat="1" applyFont="1" applyBorder="1" applyAlignment="1">
      <alignment vertical="center"/>
    </xf>
    <xf numFmtId="6" fontId="15" fillId="0" borderId="23" xfId="0" applyNumberFormat="1" applyFont="1" applyBorder="1" applyAlignment="1">
      <alignment vertical="center"/>
    </xf>
    <xf numFmtId="6" fontId="15" fillId="0" borderId="21" xfId="0" applyNumberFormat="1" applyFont="1" applyBorder="1" applyAlignment="1">
      <alignment vertical="center"/>
    </xf>
    <xf numFmtId="6" fontId="15" fillId="0" borderId="33" xfId="0" applyNumberFormat="1" applyFont="1" applyBorder="1" applyAlignment="1">
      <alignment vertical="center"/>
    </xf>
    <xf numFmtId="0" fontId="15" fillId="0" borderId="19" xfId="0" applyFont="1" applyBorder="1" applyAlignment="1">
      <alignment horizontal="left" indent="1"/>
    </xf>
    <xf numFmtId="0" fontId="15" fillId="0" borderId="18" xfId="0" applyFont="1" applyBorder="1" applyAlignment="1">
      <alignment horizontal="left" indent="1"/>
    </xf>
    <xf numFmtId="0" fontId="15" fillId="0" borderId="17" xfId="0" applyFont="1" applyBorder="1"/>
    <xf numFmtId="6" fontId="15" fillId="0" borderId="16" xfId="0" applyNumberFormat="1" applyFont="1" applyBorder="1" applyAlignment="1">
      <alignment vertical="center"/>
    </xf>
    <xf numFmtId="6" fontId="12" fillId="2" borderId="66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indent="1"/>
    </xf>
    <xf numFmtId="0" fontId="15" fillId="0" borderId="19" xfId="0" applyFont="1" applyFill="1" applyBorder="1" applyAlignment="1">
      <alignment horizontal="left" vertical="center" indent="1"/>
    </xf>
    <xf numFmtId="0" fontId="15" fillId="0" borderId="82" xfId="0" applyFont="1" applyBorder="1" applyAlignment="1">
      <alignment horizontal="left" indent="1"/>
    </xf>
    <xf numFmtId="0" fontId="10" fillId="0" borderId="0" xfId="0" applyFont="1" applyFill="1" applyBorder="1" applyAlignment="1">
      <alignment horizontal="center" vertical="center"/>
    </xf>
    <xf numFmtId="0" fontId="1" fillId="0" borderId="72" xfId="13" applyFont="1" applyBorder="1" applyAlignment="1">
      <alignment horizontal="left" indent="1"/>
    </xf>
    <xf numFmtId="0" fontId="1" fillId="0" borderId="73" xfId="13" applyFont="1" applyBorder="1" applyAlignment="1">
      <alignment horizontal="left" indent="1"/>
    </xf>
    <xf numFmtId="0" fontId="1" fillId="0" borderId="74" xfId="13" applyFont="1" applyBorder="1" applyAlignment="1">
      <alignment horizontal="left" indent="1"/>
    </xf>
    <xf numFmtId="0" fontId="30" fillId="0" borderId="0" xfId="13" applyFont="1" applyBorder="1" applyAlignment="1">
      <alignment horizontal="left" indent="1"/>
    </xf>
    <xf numFmtId="165" fontId="30" fillId="0" borderId="0" xfId="14" applyNumberFormat="1" applyFont="1" applyBorder="1"/>
    <xf numFmtId="10" fontId="30" fillId="0" borderId="0" xfId="15" applyNumberFormat="1" applyFont="1" applyBorder="1"/>
    <xf numFmtId="0" fontId="15" fillId="0" borderId="82" xfId="0" applyFont="1" applyFill="1" applyBorder="1" applyAlignment="1">
      <alignment horizontal="left" vertical="center" indent="1"/>
    </xf>
    <xf numFmtId="0" fontId="11" fillId="2" borderId="93" xfId="0" applyFont="1" applyFill="1" applyBorder="1" applyAlignment="1">
      <alignment horizontal="left" vertical="center" indent="1"/>
    </xf>
    <xf numFmtId="0" fontId="11" fillId="0" borderId="37" xfId="0" applyFont="1" applyFill="1" applyBorder="1" applyAlignment="1">
      <alignment horizontal="left" vertical="center" indent="1"/>
    </xf>
    <xf numFmtId="0" fontId="11" fillId="0" borderId="94" xfId="0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6" fontId="15" fillId="0" borderId="0" xfId="2" applyNumberFormat="1" applyFont="1" applyFill="1" applyBorder="1" applyAlignment="1">
      <alignment horizontal="right" vertical="center"/>
    </xf>
    <xf numFmtId="6" fontId="12" fillId="0" borderId="0" xfId="0" applyNumberFormat="1" applyFont="1" applyFill="1" applyBorder="1" applyAlignment="1">
      <alignment horizontal="right" vertical="center"/>
    </xf>
    <xf numFmtId="44" fontId="15" fillId="0" borderId="0" xfId="2" applyFont="1" applyFill="1" applyBorder="1" applyAlignment="1">
      <alignment vertical="center"/>
    </xf>
    <xf numFmtId="0" fontId="12" fillId="0" borderId="93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/>
    </xf>
    <xf numFmtId="0" fontId="15" fillId="0" borderId="94" xfId="0" applyFont="1" applyFill="1" applyBorder="1" applyAlignment="1">
      <alignment vertical="center"/>
    </xf>
    <xf numFmtId="44" fontId="12" fillId="0" borderId="37" xfId="2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38" fontId="15" fillId="0" borderId="0" xfId="2" applyNumberFormat="1" applyFont="1" applyFill="1" applyBorder="1" applyAlignment="1">
      <alignment horizontal="right" vertical="center"/>
    </xf>
    <xf numFmtId="166" fontId="11" fillId="0" borderId="0" xfId="1" applyNumberFormat="1" applyFont="1" applyBorder="1" applyAlignment="1">
      <alignment vertical="center"/>
    </xf>
    <xf numFmtId="0" fontId="12" fillId="0" borderId="26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2" fillId="0" borderId="22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41" fontId="12" fillId="0" borderId="0" xfId="1" applyNumberFormat="1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 indent="1"/>
    </xf>
    <xf numFmtId="0" fontId="12" fillId="0" borderId="36" xfId="0" applyFont="1" applyFill="1" applyBorder="1" applyAlignment="1">
      <alignment horizontal="left" vertical="center" indent="1"/>
    </xf>
    <xf numFmtId="44" fontId="16" fillId="0" borderId="0" xfId="2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1"/>
    </xf>
    <xf numFmtId="38" fontId="16" fillId="0" borderId="0" xfId="2" applyNumberFormat="1" applyFont="1" applyFill="1" applyBorder="1" applyAlignment="1">
      <alignment horizontal="right" vertical="center"/>
    </xf>
    <xf numFmtId="0" fontId="14" fillId="0" borderId="93" xfId="0" applyFont="1" applyFill="1" applyBorder="1" applyAlignment="1">
      <alignment horizontal="left" vertical="center" indent="1"/>
    </xf>
    <xf numFmtId="0" fontId="18" fillId="0" borderId="27" xfId="0" applyFont="1" applyFill="1" applyBorder="1" applyAlignment="1">
      <alignment horizontal="left" vertical="center" indent="1"/>
    </xf>
    <xf numFmtId="44" fontId="14" fillId="0" borderId="37" xfId="2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 indent="1"/>
    </xf>
    <xf numFmtId="0" fontId="18" fillId="0" borderId="6" xfId="0" applyFont="1" applyFill="1" applyBorder="1" applyAlignment="1">
      <alignment horizontal="left" vertical="center" indent="1"/>
    </xf>
    <xf numFmtId="38" fontId="18" fillId="0" borderId="21" xfId="2" applyNumberFormat="1" applyFont="1" applyFill="1" applyBorder="1" applyAlignment="1">
      <alignment horizontal="right" vertical="center"/>
    </xf>
    <xf numFmtId="6" fontId="14" fillId="3" borderId="33" xfId="0" applyNumberFormat="1" applyFont="1" applyFill="1" applyBorder="1" applyAlignment="1">
      <alignment horizontal="right" vertical="center"/>
    </xf>
    <xf numFmtId="6" fontId="14" fillId="3" borderId="23" xfId="0" applyNumberFormat="1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left" vertical="center" indent="1"/>
    </xf>
    <xf numFmtId="0" fontId="18" fillId="0" borderId="18" xfId="0" applyFont="1" applyFill="1" applyBorder="1" applyAlignment="1">
      <alignment horizontal="left" vertical="center" indent="1"/>
    </xf>
    <xf numFmtId="38" fontId="18" fillId="0" borderId="16" xfId="2" applyNumberFormat="1" applyFont="1" applyFill="1" applyBorder="1" applyAlignment="1">
      <alignment horizontal="right" vertical="center"/>
    </xf>
    <xf numFmtId="6" fontId="14" fillId="2" borderId="49" xfId="2" applyNumberFormat="1" applyFont="1" applyFill="1" applyBorder="1" applyAlignment="1">
      <alignment vertical="center"/>
    </xf>
    <xf numFmtId="38" fontId="18" fillId="0" borderId="105" xfId="2" applyNumberFormat="1" applyFont="1" applyFill="1" applyBorder="1" applyAlignment="1">
      <alignment horizontal="right" vertical="center"/>
    </xf>
    <xf numFmtId="6" fontId="14" fillId="2" borderId="36" xfId="2" applyNumberFormat="1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 indent="1"/>
    </xf>
    <xf numFmtId="0" fontId="14" fillId="0" borderId="9" xfId="0" applyFont="1" applyBorder="1"/>
    <xf numFmtId="6" fontId="14" fillId="0" borderId="23" xfId="0" applyNumberFormat="1" applyFont="1" applyBorder="1" applyAlignment="1">
      <alignment horizontal="center" vertical="top"/>
    </xf>
    <xf numFmtId="0" fontId="14" fillId="0" borderId="22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5" xfId="0" applyFont="1" applyBorder="1"/>
    <xf numFmtId="6" fontId="14" fillId="0" borderId="33" xfId="0" applyNumberFormat="1" applyFont="1" applyBorder="1" applyAlignment="1">
      <alignment horizontal="center" vertical="top"/>
    </xf>
    <xf numFmtId="0" fontId="14" fillId="0" borderId="98" xfId="0" applyFont="1" applyBorder="1" applyAlignment="1">
      <alignment horizontal="left" vertical="center" indent="1"/>
    </xf>
    <xf numFmtId="0" fontId="14" fillId="0" borderId="50" xfId="0" applyFont="1" applyBorder="1" applyAlignment="1">
      <alignment horizontal="left" vertical="center" indent="1"/>
    </xf>
    <xf numFmtId="0" fontId="14" fillId="0" borderId="96" xfId="0" applyFont="1" applyBorder="1"/>
    <xf numFmtId="6" fontId="14" fillId="0" borderId="28" xfId="0" applyNumberFormat="1" applyFont="1" applyBorder="1" applyAlignment="1">
      <alignment horizontal="center" vertical="top"/>
    </xf>
    <xf numFmtId="0" fontId="14" fillId="0" borderId="19" xfId="0" applyFont="1" applyBorder="1" applyAlignment="1">
      <alignment horizontal="left" vertical="center" indent="2"/>
    </xf>
    <xf numFmtId="0" fontId="14" fillId="0" borderId="18" xfId="0" applyFont="1" applyBorder="1" applyAlignment="1">
      <alignment horizontal="left" vertical="center" indent="1"/>
    </xf>
    <xf numFmtId="0" fontId="14" fillId="0" borderId="17" xfId="0" applyFont="1" applyBorder="1"/>
    <xf numFmtId="6" fontId="14" fillId="2" borderId="66" xfId="0" applyNumberFormat="1" applyFont="1" applyFill="1" applyBorder="1" applyAlignment="1">
      <alignment horizontal="center" vertical="center"/>
    </xf>
    <xf numFmtId="0" fontId="18" fillId="0" borderId="82" xfId="0" applyFont="1" applyBorder="1" applyAlignment="1">
      <alignment horizontal="left" vertical="center" indent="1"/>
    </xf>
    <xf numFmtId="0" fontId="18" fillId="0" borderId="25" xfId="0" applyFont="1" applyBorder="1"/>
    <xf numFmtId="6" fontId="18" fillId="0" borderId="84" xfId="0" applyNumberFormat="1" applyFont="1" applyBorder="1"/>
    <xf numFmtId="0" fontId="18" fillId="0" borderId="26" xfId="0" applyFont="1" applyBorder="1" applyAlignment="1">
      <alignment horizontal="left" vertical="center" indent="1"/>
    </xf>
    <xf numFmtId="0" fontId="18" fillId="0" borderId="10" xfId="0" applyFont="1" applyBorder="1"/>
    <xf numFmtId="0" fontId="18" fillId="0" borderId="6" xfId="0" applyFont="1" applyBorder="1"/>
    <xf numFmtId="6" fontId="18" fillId="0" borderId="33" xfId="0" applyNumberFormat="1" applyFont="1" applyBorder="1"/>
    <xf numFmtId="0" fontId="18" fillId="0" borderId="19" xfId="0" applyFont="1" applyBorder="1" applyAlignment="1">
      <alignment horizontal="left" vertical="center" indent="1"/>
    </xf>
    <xf numFmtId="0" fontId="18" fillId="0" borderId="18" xfId="0" applyFont="1" applyBorder="1"/>
    <xf numFmtId="6" fontId="18" fillId="3" borderId="66" xfId="0" applyNumberFormat="1" applyFont="1" applyFill="1" applyBorder="1"/>
    <xf numFmtId="0" fontId="14" fillId="0" borderId="82" xfId="0" applyFont="1" applyBorder="1" applyAlignment="1">
      <alignment horizontal="left" vertical="center"/>
    </xf>
    <xf numFmtId="0" fontId="14" fillId="0" borderId="25" xfId="0" applyFont="1" applyBorder="1" applyAlignment="1">
      <alignment horizontal="left" indent="1"/>
    </xf>
    <xf numFmtId="0" fontId="14" fillId="0" borderId="84" xfId="0" applyFont="1" applyBorder="1"/>
    <xf numFmtId="164" fontId="18" fillId="0" borderId="33" xfId="1" applyNumberFormat="1" applyFont="1" applyBorder="1"/>
    <xf numFmtId="0" fontId="14" fillId="0" borderId="82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8" fillId="0" borderId="5" xfId="0" applyFont="1" applyBorder="1"/>
    <xf numFmtId="9" fontId="12" fillId="0" borderId="21" xfId="3" applyFont="1" applyBorder="1" applyAlignment="1">
      <alignment horizontal="center"/>
    </xf>
    <xf numFmtId="9" fontId="12" fillId="0" borderId="16" xfId="3" applyFont="1" applyBorder="1" applyAlignment="1">
      <alignment horizontal="center"/>
    </xf>
    <xf numFmtId="39" fontId="15" fillId="0" borderId="21" xfId="2" applyNumberFormat="1" applyFont="1" applyBorder="1" applyAlignment="1">
      <alignment horizontal="left" indent="1"/>
    </xf>
    <xf numFmtId="39" fontId="15" fillId="0" borderId="33" xfId="2" applyNumberFormat="1" applyFont="1" applyBorder="1" applyAlignment="1">
      <alignment horizontal="left" indent="1"/>
    </xf>
    <xf numFmtId="39" fontId="12" fillId="2" borderId="16" xfId="2" applyNumberFormat="1" applyFont="1" applyFill="1" applyBorder="1" applyAlignment="1">
      <alignment horizontal="left" indent="1"/>
    </xf>
    <xf numFmtId="39" fontId="15" fillId="0" borderId="66" xfId="2" applyNumberFormat="1" applyFont="1" applyBorder="1" applyAlignment="1">
      <alignment horizontal="left" indent="1"/>
    </xf>
    <xf numFmtId="39" fontId="18" fillId="0" borderId="21" xfId="2" applyNumberFormat="1" applyFont="1" applyBorder="1" applyAlignment="1">
      <alignment horizontal="left" indent="1"/>
    </xf>
    <xf numFmtId="39" fontId="18" fillId="0" borderId="16" xfId="2" applyNumberFormat="1" applyFont="1" applyBorder="1" applyAlignment="1">
      <alignment horizontal="left" indent="1"/>
    </xf>
    <xf numFmtId="0" fontId="14" fillId="0" borderId="31" xfId="0" applyFont="1" applyBorder="1" applyAlignment="1">
      <alignment horizontal="center"/>
    </xf>
    <xf numFmtId="0" fontId="14" fillId="0" borderId="103" xfId="0" applyFont="1" applyBorder="1" applyAlignment="1">
      <alignment horizontal="center"/>
    </xf>
    <xf numFmtId="6" fontId="18" fillId="0" borderId="23" xfId="0" applyNumberFormat="1" applyFont="1" applyBorder="1"/>
    <xf numFmtId="164" fontId="18" fillId="0" borderId="20" xfId="1" applyNumberFormat="1" applyFont="1" applyBorder="1"/>
    <xf numFmtId="6" fontId="18" fillId="0" borderId="20" xfId="0" applyNumberFormat="1" applyFont="1" applyBorder="1"/>
    <xf numFmtId="0" fontId="14" fillId="0" borderId="6" xfId="0" applyFont="1" applyBorder="1"/>
    <xf numFmtId="10" fontId="14" fillId="0" borderId="23" xfId="3" applyNumberFormat="1" applyFont="1" applyBorder="1"/>
    <xf numFmtId="0" fontId="11" fillId="0" borderId="16" xfId="0" applyFont="1" applyBorder="1" applyAlignment="1">
      <alignment horizontal="center"/>
    </xf>
    <xf numFmtId="5" fontId="15" fillId="4" borderId="39" xfId="5" applyNumberFormat="1" applyFont="1" applyFill="1" applyBorder="1" applyAlignment="1">
      <alignment vertical="center"/>
    </xf>
    <xf numFmtId="5" fontId="12" fillId="4" borderId="44" xfId="5" applyNumberFormat="1" applyFont="1" applyFill="1" applyBorder="1" applyAlignment="1">
      <alignment vertical="center"/>
    </xf>
    <xf numFmtId="0" fontId="18" fillId="0" borderId="24" xfId="0" applyFont="1" applyBorder="1" applyAlignment="1">
      <alignment horizontal="left" vertical="center" wrapText="1" indent="1"/>
    </xf>
    <xf numFmtId="0" fontId="14" fillId="2" borderId="21" xfId="0" applyFont="1" applyFill="1" applyBorder="1" applyAlignment="1">
      <alignment horizontal="left" vertical="center" wrapText="1" indent="1"/>
    </xf>
    <xf numFmtId="0" fontId="18" fillId="0" borderId="21" xfId="0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left" vertical="center" indent="1"/>
    </xf>
    <xf numFmtId="3" fontId="16" fillId="0" borderId="24" xfId="0" applyNumberFormat="1" applyFont="1" applyBorder="1" applyAlignment="1">
      <alignment horizontal="center" vertical="center" wrapText="1"/>
    </xf>
    <xf numFmtId="3" fontId="11" fillId="2" borderId="21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9" fontId="18" fillId="0" borderId="32" xfId="3" applyFont="1" applyBorder="1" applyAlignment="1">
      <alignment vertical="center"/>
    </xf>
    <xf numFmtId="0" fontId="15" fillId="0" borderId="83" xfId="0" applyFont="1" applyFill="1" applyBorder="1" applyAlignment="1">
      <alignment vertical="center"/>
    </xf>
    <xf numFmtId="0" fontId="15" fillId="0" borderId="85" xfId="0" applyFont="1" applyBorder="1"/>
    <xf numFmtId="167" fontId="12" fillId="0" borderId="85" xfId="12" quotePrefix="1" applyNumberFormat="1" applyFont="1" applyFill="1" applyBorder="1" applyAlignment="1">
      <alignment horizontal="center" vertical="center"/>
    </xf>
    <xf numFmtId="167" fontId="11" fillId="0" borderId="84" xfId="12" quotePrefix="1" applyNumberFormat="1" applyFont="1" applyFill="1" applyBorder="1" applyAlignment="1">
      <alignment horizontal="center" vertical="center"/>
    </xf>
    <xf numFmtId="166" fontId="12" fillId="0" borderId="33" xfId="12" quotePrefix="1" applyNumberFormat="1" applyFont="1" applyFill="1" applyBorder="1" applyAlignment="1">
      <alignment horizontal="center" vertical="center"/>
    </xf>
    <xf numFmtId="5" fontId="12" fillId="0" borderId="33" xfId="12" quotePrefix="1" applyNumberFormat="1" applyFont="1" applyFill="1" applyBorder="1" applyAlignment="1">
      <alignment horizontal="center" vertical="center"/>
    </xf>
    <xf numFmtId="166" fontId="12" fillId="0" borderId="32" xfId="12" quotePrefix="1" applyNumberFormat="1" applyFont="1" applyFill="1" applyBorder="1" applyAlignment="1">
      <alignment horizontal="center" vertical="center"/>
    </xf>
    <xf numFmtId="166" fontId="12" fillId="0" borderId="80" xfId="12" quotePrefix="1" applyNumberFormat="1" applyFont="1" applyFill="1" applyBorder="1" applyAlignment="1">
      <alignment horizontal="center" vertical="center"/>
    </xf>
    <xf numFmtId="166" fontId="12" fillId="0" borderId="34" xfId="12" quotePrefix="1" applyNumberFormat="1" applyFont="1" applyFill="1" applyBorder="1" applyAlignment="1">
      <alignment horizontal="center" vertical="center"/>
    </xf>
    <xf numFmtId="167" fontId="12" fillId="0" borderId="16" xfId="12" quotePrefix="1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0" fontId="15" fillId="0" borderId="16" xfId="0" applyFont="1" applyBorder="1" applyAlignment="1">
      <alignment vertical="center"/>
    </xf>
    <xf numFmtId="166" fontId="12" fillId="0" borderId="15" xfId="12" quotePrefix="1" applyNumberFormat="1" applyFont="1" applyFill="1" applyBorder="1" applyAlignment="1">
      <alignment horizontal="center" vertical="center"/>
    </xf>
    <xf numFmtId="0" fontId="15" fillId="0" borderId="83" xfId="0" applyFont="1" applyBorder="1" applyAlignment="1">
      <alignment horizontal="left" indent="1"/>
    </xf>
    <xf numFmtId="164" fontId="12" fillId="0" borderId="85" xfId="12" applyNumberFormat="1" applyFont="1" applyBorder="1" applyAlignment="1">
      <alignment horizontal="center" vertical="center"/>
    </xf>
    <xf numFmtId="9" fontId="12" fillId="0" borderId="85" xfId="3" applyFont="1" applyBorder="1" applyAlignment="1">
      <alignment horizontal="center"/>
    </xf>
    <xf numFmtId="5" fontId="12" fillId="0" borderId="84" xfId="12" applyNumberFormat="1" applyFont="1" applyBorder="1" applyAlignment="1">
      <alignment horizontal="center" vertical="center"/>
    </xf>
    <xf numFmtId="0" fontId="15" fillId="0" borderId="92" xfId="0" applyFont="1" applyBorder="1" applyAlignment="1">
      <alignment horizontal="left" indent="1"/>
    </xf>
    <xf numFmtId="5" fontId="15" fillId="0" borderId="32" xfId="12" applyNumberFormat="1" applyFont="1" applyBorder="1" applyAlignment="1">
      <alignment vertical="center"/>
    </xf>
    <xf numFmtId="5" fontId="15" fillId="0" borderId="20" xfId="12" applyNumberFormat="1" applyFont="1" applyBorder="1" applyAlignment="1">
      <alignment vertical="center"/>
    </xf>
    <xf numFmtId="0" fontId="15" fillId="0" borderId="17" xfId="0" applyFont="1" applyBorder="1" applyAlignment="1">
      <alignment horizontal="left" indent="1"/>
    </xf>
    <xf numFmtId="164" fontId="15" fillId="0" borderId="16" xfId="12" applyNumberFormat="1" applyFont="1" applyBorder="1" applyAlignment="1">
      <alignment vertical="center"/>
    </xf>
    <xf numFmtId="164" fontId="15" fillId="0" borderId="61" xfId="3" applyNumberFormat="1" applyFont="1" applyBorder="1"/>
    <xf numFmtId="5" fontId="15" fillId="0" borderId="15" xfId="12" applyNumberFormat="1" applyFont="1" applyBorder="1" applyAlignment="1">
      <alignment vertical="center"/>
    </xf>
    <xf numFmtId="0" fontId="16" fillId="0" borderId="93" xfId="0" applyFont="1" applyBorder="1" applyAlignment="1">
      <alignment vertical="top"/>
    </xf>
    <xf numFmtId="0" fontId="16" fillId="0" borderId="27" xfId="0" applyFont="1" applyBorder="1" applyAlignment="1">
      <alignment vertical="top"/>
    </xf>
    <xf numFmtId="0" fontId="16" fillId="0" borderId="27" xfId="0" applyFont="1" applyBorder="1" applyAlignment="1">
      <alignment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6" fontId="15" fillId="0" borderId="23" xfId="0" applyNumberFormat="1" applyFont="1" applyBorder="1" applyAlignment="1">
      <alignment horizontal="center" vertical="center" wrapText="1"/>
    </xf>
    <xf numFmtId="6" fontId="15" fillId="0" borderId="33" xfId="0" applyNumberFormat="1" applyFont="1" applyBorder="1" applyAlignment="1">
      <alignment horizontal="center" vertical="center" wrapText="1"/>
    </xf>
    <xf numFmtId="6" fontId="15" fillId="0" borderId="66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 indent="1"/>
    </xf>
    <xf numFmtId="0" fontId="16" fillId="0" borderId="18" xfId="0" applyFont="1" applyBorder="1" applyAlignment="1">
      <alignment vertical="center"/>
    </xf>
    <xf numFmtId="3" fontId="15" fillId="0" borderId="61" xfId="0" applyNumberFormat="1" applyFont="1" applyBorder="1" applyAlignment="1">
      <alignment horizontal="center" vertical="center" wrapText="1"/>
    </xf>
    <xf numFmtId="6" fontId="11" fillId="2" borderId="61" xfId="0" applyNumberFormat="1" applyFont="1" applyFill="1" applyBorder="1" applyAlignment="1">
      <alignment horizontal="left" vertical="center" indent="1"/>
    </xf>
    <xf numFmtId="6" fontId="11" fillId="2" borderId="15" xfId="0" applyNumberFormat="1" applyFont="1" applyFill="1" applyBorder="1" applyAlignment="1">
      <alignment horizontal="left" vertical="center" indent="1"/>
    </xf>
    <xf numFmtId="164" fontId="15" fillId="0" borderId="85" xfId="12" applyNumberFormat="1" applyFont="1" applyBorder="1" applyAlignment="1">
      <alignment vertical="center"/>
    </xf>
    <xf numFmtId="9" fontId="15" fillId="0" borderId="85" xfId="3" applyFont="1" applyBorder="1"/>
    <xf numFmtId="5" fontId="15" fillId="0" borderId="84" xfId="12" applyNumberFormat="1" applyFont="1" applyBorder="1" applyAlignment="1">
      <alignment vertical="center"/>
    </xf>
    <xf numFmtId="9" fontId="15" fillId="0" borderId="16" xfId="3" applyFont="1" applyBorder="1"/>
    <xf numFmtId="5" fontId="12" fillId="2" borderId="15" xfId="12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4" fillId="0" borderId="82" xfId="0" applyFont="1" applyFill="1" applyBorder="1" applyAlignment="1">
      <alignment horizontal="left" vertical="center" indent="1"/>
    </xf>
    <xf numFmtId="0" fontId="14" fillId="0" borderId="25" xfId="0" applyFont="1" applyFill="1" applyBorder="1" applyAlignment="1">
      <alignment horizontal="left" vertical="center" indent="1"/>
    </xf>
    <xf numFmtId="0" fontId="14" fillId="0" borderId="83" xfId="0" applyFont="1" applyFill="1" applyBorder="1" applyAlignment="1">
      <alignment horizontal="left" vertical="center" indent="1"/>
    </xf>
    <xf numFmtId="0" fontId="14" fillId="0" borderId="8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indent="1"/>
    </xf>
    <xf numFmtId="6" fontId="18" fillId="0" borderId="33" xfId="0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horizontal="left" vertical="center" indent="1"/>
    </xf>
    <xf numFmtId="6" fontId="14" fillId="3" borderId="66" xfId="0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left" indent="1"/>
    </xf>
    <xf numFmtId="6" fontId="14" fillId="2" borderId="33" xfId="0" applyNumberFormat="1" applyFont="1" applyFill="1" applyBorder="1"/>
    <xf numFmtId="38" fontId="18" fillId="0" borderId="21" xfId="5" applyNumberFormat="1" applyFont="1" applyBorder="1"/>
    <xf numFmtId="0" fontId="18" fillId="0" borderId="19" xfId="0" applyFont="1" applyBorder="1" applyAlignment="1">
      <alignment horizontal="left" indent="1"/>
    </xf>
    <xf numFmtId="0" fontId="18" fillId="0" borderId="17" xfId="0" applyFont="1" applyBorder="1"/>
    <xf numFmtId="6" fontId="14" fillId="2" borderId="105" xfId="0" applyNumberFormat="1" applyFont="1" applyFill="1" applyBorder="1"/>
    <xf numFmtId="6" fontId="14" fillId="2" borderId="36" xfId="5" applyNumberFormat="1" applyFont="1" applyFill="1" applyBorder="1" applyAlignment="1">
      <alignment vertical="center"/>
    </xf>
    <xf numFmtId="0" fontId="18" fillId="0" borderId="26" xfId="0" applyFont="1" applyBorder="1" applyAlignment="1">
      <alignment horizontal="left" indent="1"/>
    </xf>
    <xf numFmtId="0" fontId="18" fillId="0" borderId="9" xfId="0" applyFont="1" applyBorder="1"/>
    <xf numFmtId="6" fontId="18" fillId="0" borderId="24" xfId="5" applyNumberFormat="1" applyFont="1" applyBorder="1"/>
    <xf numFmtId="6" fontId="14" fillId="2" borderId="23" xfId="0" applyNumberFormat="1" applyFont="1" applyFill="1" applyBorder="1"/>
    <xf numFmtId="0" fontId="18" fillId="0" borderId="72" xfId="0" applyFont="1" applyBorder="1" applyAlignment="1">
      <alignment horizontal="left" indent="1"/>
    </xf>
    <xf numFmtId="0" fontId="18" fillId="0" borderId="73" xfId="0" applyFont="1" applyBorder="1"/>
    <xf numFmtId="0" fontId="18" fillId="0" borderId="75" xfId="0" applyFont="1" applyBorder="1"/>
    <xf numFmtId="0" fontId="14" fillId="0" borderId="89" xfId="0" applyFont="1" applyBorder="1" applyAlignment="1">
      <alignment horizontal="right"/>
    </xf>
    <xf numFmtId="0" fontId="14" fillId="0" borderId="76" xfId="0" applyFont="1" applyBorder="1" applyAlignment="1">
      <alignment horizontal="right"/>
    </xf>
    <xf numFmtId="0" fontId="33" fillId="0" borderId="79" xfId="13" applyFont="1" applyBorder="1" applyAlignment="1">
      <alignment horizontal="left" indent="1"/>
    </xf>
    <xf numFmtId="0" fontId="33" fillId="0" borderId="68" xfId="13" applyFont="1" applyBorder="1" applyAlignment="1">
      <alignment horizontal="left" indent="1"/>
    </xf>
    <xf numFmtId="0" fontId="33" fillId="0" borderId="69" xfId="13" applyFont="1" applyBorder="1" applyAlignment="1">
      <alignment horizontal="left" indent="1"/>
    </xf>
    <xf numFmtId="0" fontId="36" fillId="0" borderId="68" xfId="13" applyFont="1" applyBorder="1"/>
    <xf numFmtId="5" fontId="33" fillId="0" borderId="2" xfId="14" applyNumberFormat="1" applyFont="1" applyBorder="1"/>
    <xf numFmtId="5" fontId="33" fillId="0" borderId="80" xfId="14" applyNumberFormat="1" applyFont="1" applyBorder="1"/>
    <xf numFmtId="0" fontId="33" fillId="0" borderId="26" xfId="13" applyFont="1" applyBorder="1" applyAlignment="1">
      <alignment horizontal="left" indent="1"/>
    </xf>
    <xf numFmtId="0" fontId="33" fillId="0" borderId="10" xfId="13" applyFont="1" applyBorder="1" applyAlignment="1">
      <alignment horizontal="left" indent="1"/>
    </xf>
    <xf numFmtId="0" fontId="33" fillId="0" borderId="70" xfId="13" applyFont="1" applyBorder="1" applyAlignment="1">
      <alignment horizontal="left" indent="1"/>
    </xf>
    <xf numFmtId="9" fontId="33" fillId="0" borderId="9" xfId="15" applyFont="1" applyBorder="1"/>
    <xf numFmtId="9" fontId="33" fillId="4" borderId="8" xfId="15" applyFont="1" applyFill="1" applyBorder="1"/>
    <xf numFmtId="0" fontId="33" fillId="0" borderId="22" xfId="13" applyFont="1" applyBorder="1" applyAlignment="1">
      <alignment horizontal="left" indent="1"/>
    </xf>
    <xf numFmtId="0" fontId="33" fillId="0" borderId="6" xfId="13" applyFont="1" applyBorder="1" applyAlignment="1">
      <alignment horizontal="left" indent="1"/>
    </xf>
    <xf numFmtId="0" fontId="33" fillId="0" borderId="71" xfId="13" applyFont="1" applyBorder="1" applyAlignment="1">
      <alignment horizontal="left" indent="1"/>
    </xf>
    <xf numFmtId="5" fontId="33" fillId="0" borderId="5" xfId="14" applyNumberFormat="1" applyFont="1" applyBorder="1"/>
    <xf numFmtId="5" fontId="33" fillId="4" borderId="7" xfId="14" applyNumberFormat="1" applyFont="1" applyFill="1" applyBorder="1"/>
    <xf numFmtId="165" fontId="33" fillId="0" borderId="5" xfId="14" applyNumberFormat="1" applyFont="1" applyBorder="1"/>
    <xf numFmtId="5" fontId="33" fillId="0" borderId="33" xfId="14" applyNumberFormat="1" applyFont="1" applyBorder="1"/>
    <xf numFmtId="0" fontId="36" fillId="0" borderId="22" xfId="13" applyFont="1" applyBorder="1" applyAlignment="1">
      <alignment horizontal="left" indent="1"/>
    </xf>
    <xf numFmtId="0" fontId="36" fillId="0" borderId="6" xfId="13" applyFont="1" applyBorder="1" applyAlignment="1">
      <alignment horizontal="left" indent="1"/>
    </xf>
    <xf numFmtId="0" fontId="36" fillId="0" borderId="71" xfId="13" applyFont="1" applyBorder="1" applyAlignment="1">
      <alignment horizontal="left" indent="1"/>
    </xf>
    <xf numFmtId="9" fontId="36" fillId="4" borderId="3" xfId="15" applyFont="1" applyFill="1" applyBorder="1"/>
    <xf numFmtId="7" fontId="36" fillId="4" borderId="7" xfId="14" applyNumberFormat="1" applyFont="1" applyFill="1" applyBorder="1"/>
    <xf numFmtId="9" fontId="36" fillId="4" borderId="40" xfId="15" applyFont="1" applyFill="1" applyBorder="1"/>
    <xf numFmtId="7" fontId="36" fillId="0" borderId="33" xfId="14" applyNumberFormat="1" applyFont="1" applyBorder="1"/>
    <xf numFmtId="9" fontId="36" fillId="4" borderId="12" xfId="15" applyFont="1" applyFill="1" applyBorder="1"/>
    <xf numFmtId="9" fontId="36" fillId="4" borderId="46" xfId="15" applyFont="1" applyFill="1" applyBorder="1"/>
    <xf numFmtId="165" fontId="36" fillId="0" borderId="9" xfId="14" applyNumberFormat="1" applyFont="1" applyBorder="1"/>
    <xf numFmtId="7" fontId="36" fillId="0" borderId="7" xfId="14" applyNumberFormat="1" applyFont="1" applyBorder="1"/>
    <xf numFmtId="0" fontId="36" fillId="0" borderId="22" xfId="13" applyFont="1" applyBorder="1" applyAlignment="1">
      <alignment horizontal="left" indent="3"/>
    </xf>
    <xf numFmtId="0" fontId="36" fillId="0" borderId="6" xfId="13" applyFont="1" applyBorder="1" applyAlignment="1">
      <alignment horizontal="left" indent="3"/>
    </xf>
    <xf numFmtId="0" fontId="36" fillId="0" borderId="71" xfId="13" applyFont="1" applyBorder="1" applyAlignment="1">
      <alignment horizontal="left" indent="3"/>
    </xf>
    <xf numFmtId="7" fontId="36" fillId="0" borderId="4" xfId="14" applyNumberFormat="1" applyFont="1" applyBorder="1"/>
    <xf numFmtId="7" fontId="36" fillId="4" borderId="20" xfId="14" applyNumberFormat="1" applyFont="1" applyFill="1" applyBorder="1"/>
    <xf numFmtId="165" fontId="36" fillId="0" borderId="5" xfId="14" applyNumberFormat="1" applyFont="1" applyBorder="1"/>
    <xf numFmtId="7" fontId="36" fillId="0" borderId="8" xfId="14" applyNumberFormat="1" applyFont="1" applyBorder="1"/>
    <xf numFmtId="7" fontId="36" fillId="0" borderId="23" xfId="14" applyNumberFormat="1" applyFont="1" applyBorder="1"/>
    <xf numFmtId="0" fontId="36" fillId="0" borderId="19" xfId="13" applyFont="1" applyBorder="1" applyAlignment="1">
      <alignment horizontal="left" indent="1"/>
    </xf>
    <xf numFmtId="0" fontId="36" fillId="0" borderId="18" xfId="13" applyFont="1" applyBorder="1" applyAlignment="1">
      <alignment horizontal="left" indent="1"/>
    </xf>
    <xf numFmtId="0" fontId="36" fillId="0" borderId="81" xfId="13" applyFont="1" applyBorder="1" applyAlignment="1">
      <alignment horizontal="left" indent="1"/>
    </xf>
    <xf numFmtId="165" fontId="36" fillId="0" borderId="17" xfId="14" applyNumberFormat="1" applyFont="1" applyBorder="1"/>
    <xf numFmtId="10" fontId="36" fillId="0" borderId="65" xfId="15" applyNumberFormat="1" applyFont="1" applyBorder="1"/>
    <xf numFmtId="10" fontId="36" fillId="0" borderId="66" xfId="15" applyNumberFormat="1" applyFont="1" applyBorder="1"/>
    <xf numFmtId="0" fontId="1" fillId="0" borderId="106" xfId="13" applyFont="1" applyBorder="1" applyAlignment="1">
      <alignment horizontal="left" indent="1"/>
    </xf>
    <xf numFmtId="0" fontId="1" fillId="0" borderId="13" xfId="13" applyFont="1" applyBorder="1" applyAlignment="1">
      <alignment horizontal="left" indent="1"/>
    </xf>
    <xf numFmtId="0" fontId="1" fillId="0" borderId="107" xfId="13" applyFont="1" applyBorder="1" applyAlignment="1">
      <alignment horizontal="left" indent="1"/>
    </xf>
    <xf numFmtId="0" fontId="1" fillId="0" borderId="12" xfId="13" applyFont="1" applyBorder="1" applyAlignment="1">
      <alignment horizontal="center"/>
    </xf>
    <xf numFmtId="0" fontId="8" fillId="0" borderId="11" xfId="13" applyFont="1" applyBorder="1" applyAlignment="1">
      <alignment horizontal="center" vertical="center"/>
    </xf>
    <xf numFmtId="0" fontId="1" fillId="0" borderId="46" xfId="13" applyFont="1" applyBorder="1" applyAlignment="1">
      <alignment horizontal="center"/>
    </xf>
    <xf numFmtId="0" fontId="8" fillId="0" borderId="34" xfId="13" applyFont="1" applyBorder="1" applyAlignment="1">
      <alignment horizontal="center" vertical="center"/>
    </xf>
    <xf numFmtId="0" fontId="15" fillId="0" borderId="22" xfId="0" applyFont="1" applyBorder="1" applyAlignment="1">
      <alignment horizontal="left" indent="2"/>
    </xf>
    <xf numFmtId="0" fontId="12" fillId="0" borderId="19" xfId="0" applyFont="1" applyBorder="1" applyAlignment="1">
      <alignment horizontal="left" indent="1"/>
    </xf>
    <xf numFmtId="0" fontId="12" fillId="0" borderId="18" xfId="0" applyFont="1" applyBorder="1" applyAlignment="1">
      <alignment horizontal="left" indent="1"/>
    </xf>
    <xf numFmtId="0" fontId="12" fillId="0" borderId="18" xfId="0" applyFont="1" applyBorder="1"/>
    <xf numFmtId="6" fontId="12" fillId="2" borderId="36" xfId="2" applyNumberFormat="1" applyFont="1" applyFill="1" applyBorder="1" applyAlignment="1">
      <alignment vertical="center"/>
    </xf>
    <xf numFmtId="0" fontId="14" fillId="0" borderId="92" xfId="0" applyFont="1" applyBorder="1" applyAlignment="1">
      <alignment horizontal="left" vertical="center" indent="1"/>
    </xf>
    <xf numFmtId="0" fontId="14" fillId="0" borderId="14" xfId="0" applyFont="1" applyBorder="1" applyAlignment="1">
      <alignment vertical="center"/>
    </xf>
    <xf numFmtId="6" fontId="14" fillId="5" borderId="32" xfId="0" applyNumberFormat="1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38" fontId="14" fillId="5" borderId="66" xfId="0" applyNumberFormat="1" applyFont="1" applyFill="1" applyBorder="1" applyAlignment="1">
      <alignment vertical="center"/>
    </xf>
    <xf numFmtId="38" fontId="14" fillId="5" borderId="23" xfId="0" applyNumberFormat="1" applyFont="1" applyFill="1" applyBorder="1" applyAlignment="1">
      <alignment vertical="center"/>
    </xf>
    <xf numFmtId="38" fontId="14" fillId="5" borderId="28" xfId="0" applyNumberFormat="1" applyFont="1" applyFill="1" applyBorder="1" applyAlignment="1">
      <alignment vertical="center"/>
    </xf>
    <xf numFmtId="0" fontId="14" fillId="0" borderId="96" xfId="0" applyFont="1" applyBorder="1" applyAlignment="1">
      <alignment vertical="center"/>
    </xf>
    <xf numFmtId="38" fontId="14" fillId="5" borderId="58" xfId="0" applyNumberFormat="1" applyFont="1" applyFill="1" applyBorder="1" applyAlignment="1">
      <alignment vertical="center"/>
    </xf>
    <xf numFmtId="0" fontId="14" fillId="0" borderId="22" xfId="0" applyFont="1" applyBorder="1" applyAlignment="1">
      <alignment horizontal="left" vertical="center" indent="2"/>
    </xf>
    <xf numFmtId="0" fontId="14" fillId="0" borderId="59" xfId="0" applyFont="1" applyBorder="1" applyAlignment="1">
      <alignment horizontal="left" vertical="center" indent="1"/>
    </xf>
    <xf numFmtId="0" fontId="14" fillId="0" borderId="63" xfId="0" applyFont="1" applyBorder="1" applyAlignment="1">
      <alignment vertical="center"/>
    </xf>
    <xf numFmtId="6" fontId="14" fillId="5" borderId="15" xfId="0" applyNumberFormat="1" applyFont="1" applyFill="1" applyBorder="1" applyAlignment="1">
      <alignment vertical="center"/>
    </xf>
    <xf numFmtId="0" fontId="36" fillId="0" borderId="0" xfId="13" applyFont="1" applyBorder="1" applyAlignment="1">
      <alignment horizontal="left" indent="1"/>
    </xf>
    <xf numFmtId="0" fontId="18" fillId="0" borderId="82" xfId="0" applyFont="1" applyFill="1" applyBorder="1" applyAlignment="1">
      <alignment horizontal="left" vertical="center" indent="1"/>
    </xf>
    <xf numFmtId="0" fontId="18" fillId="0" borderId="25" xfId="0" applyFont="1" applyFill="1" applyBorder="1" applyAlignment="1">
      <alignment horizontal="left" vertical="center" indent="1"/>
    </xf>
    <xf numFmtId="0" fontId="18" fillId="0" borderId="83" xfId="0" applyFont="1" applyFill="1" applyBorder="1" applyAlignment="1">
      <alignment horizontal="left" vertical="center" indent="1"/>
    </xf>
    <xf numFmtId="0" fontId="18" fillId="0" borderId="84" xfId="0" applyFont="1" applyFill="1" applyBorder="1" applyAlignment="1">
      <alignment vertical="center"/>
    </xf>
    <xf numFmtId="10" fontId="18" fillId="0" borderId="33" xfId="7" applyNumberFormat="1" applyFont="1" applyFill="1" applyBorder="1" applyAlignment="1">
      <alignment vertical="center"/>
    </xf>
    <xf numFmtId="0" fontId="18" fillId="0" borderId="96" xfId="0" applyFont="1" applyFill="1" applyBorder="1" applyAlignment="1">
      <alignment horizontal="left" vertical="center" indent="1"/>
    </xf>
    <xf numFmtId="10" fontId="18" fillId="0" borderId="28" xfId="7" applyNumberFormat="1" applyFont="1" applyFill="1" applyBorder="1" applyAlignment="1">
      <alignment vertical="center"/>
    </xf>
    <xf numFmtId="0" fontId="18" fillId="0" borderId="18" xfId="0" applyFont="1" applyBorder="1" applyAlignment="1">
      <alignment horizontal="left" vertical="center" indent="1"/>
    </xf>
    <xf numFmtId="0" fontId="18" fillId="0" borderId="17" xfId="0" applyFont="1" applyBorder="1" applyAlignment="1">
      <alignment horizontal="left" vertical="center" indent="1"/>
    </xf>
    <xf numFmtId="10" fontId="18" fillId="0" borderId="66" xfId="0" applyNumberFormat="1" applyFont="1" applyBorder="1" applyAlignment="1">
      <alignment vertical="center"/>
    </xf>
    <xf numFmtId="6" fontId="14" fillId="0" borderId="23" xfId="0" applyNumberFormat="1" applyFont="1" applyBorder="1" applyAlignment="1">
      <alignment horizontal="right"/>
    </xf>
    <xf numFmtId="6" fontId="14" fillId="0" borderId="66" xfId="0" applyNumberFormat="1" applyFont="1" applyBorder="1" applyAlignment="1">
      <alignment horizontal="right"/>
    </xf>
    <xf numFmtId="6" fontId="14" fillId="0" borderId="36" xfId="0" applyNumberFormat="1" applyFont="1" applyBorder="1" applyAlignment="1">
      <alignment horizontal="right"/>
    </xf>
    <xf numFmtId="8" fontId="18" fillId="0" borderId="23" xfId="2" applyNumberFormat="1" applyFont="1" applyBorder="1"/>
    <xf numFmtId="164" fontId="18" fillId="0" borderId="66" xfId="1" applyNumberFormat="1" applyFont="1" applyBorder="1"/>
    <xf numFmtId="0" fontId="14" fillId="0" borderId="53" xfId="0" applyFont="1" applyFill="1" applyBorder="1" applyAlignment="1">
      <alignment horizontal="left" vertical="center" indent="1"/>
    </xf>
    <xf numFmtId="0" fontId="14" fillId="0" borderId="57" xfId="0" applyFont="1" applyFill="1" applyBorder="1" applyAlignment="1">
      <alignment horizontal="left" vertical="center" indent="1"/>
    </xf>
    <xf numFmtId="0" fontId="18" fillId="0" borderId="55" xfId="0" applyFont="1" applyFill="1" applyBorder="1" applyAlignment="1">
      <alignment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left" vertical="center" indent="1"/>
    </xf>
    <xf numFmtId="0" fontId="14" fillId="0" borderId="88" xfId="0" applyFont="1" applyFill="1" applyBorder="1" applyAlignment="1">
      <alignment horizontal="left" vertical="center" indent="1"/>
    </xf>
    <xf numFmtId="44" fontId="14" fillId="0" borderId="43" xfId="2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 indent="1"/>
    </xf>
    <xf numFmtId="0" fontId="18" fillId="0" borderId="9" xfId="0" applyFont="1" applyFill="1" applyBorder="1" applyAlignment="1">
      <alignment horizontal="left" vertical="center" indent="1"/>
    </xf>
    <xf numFmtId="6" fontId="14" fillId="0" borderId="24" xfId="2" applyNumberFormat="1" applyFont="1" applyFill="1" applyBorder="1" applyAlignment="1">
      <alignment horizontal="right" vertical="center"/>
    </xf>
    <xf numFmtId="6" fontId="14" fillId="0" borderId="23" xfId="0" applyNumberFormat="1" applyFont="1" applyFill="1" applyBorder="1" applyAlignment="1">
      <alignment horizontal="right" vertical="center"/>
    </xf>
    <xf numFmtId="38" fontId="18" fillId="0" borderId="33" xfId="0" applyNumberFormat="1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6" fontId="18" fillId="0" borderId="16" xfId="2" applyNumberFormat="1" applyFont="1" applyFill="1" applyBorder="1" applyAlignment="1">
      <alignment horizontal="right" vertical="center"/>
    </xf>
    <xf numFmtId="6" fontId="14" fillId="3" borderId="66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 indent="1"/>
    </xf>
    <xf numFmtId="0" fontId="18" fillId="0" borderId="9" xfId="0" applyFont="1" applyFill="1" applyBorder="1" applyAlignment="1">
      <alignment vertical="center"/>
    </xf>
    <xf numFmtId="6" fontId="18" fillId="0" borderId="24" xfId="2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41" fontId="14" fillId="0" borderId="93" xfId="1" applyNumberFormat="1" applyFont="1" applyFill="1" applyBorder="1" applyAlignment="1">
      <alignment horizontal="left" vertical="center" indent="1"/>
    </xf>
    <xf numFmtId="166" fontId="14" fillId="0" borderId="27" xfId="1" applyNumberFormat="1" applyFont="1" applyBorder="1" applyAlignment="1">
      <alignment horizontal="left" vertical="center" indent="1"/>
    </xf>
    <xf numFmtId="166" fontId="14" fillId="0" borderId="94" xfId="1" applyNumberFormat="1" applyFont="1" applyBorder="1" applyAlignment="1">
      <alignment vertical="center"/>
    </xf>
    <xf numFmtId="166" fontId="14" fillId="0" borderId="37" xfId="1" applyNumberFormat="1" applyFont="1" applyBorder="1" applyAlignment="1">
      <alignment horizontal="center" vertical="center"/>
    </xf>
    <xf numFmtId="166" fontId="14" fillId="0" borderId="36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left" indent="1"/>
    </xf>
    <xf numFmtId="0" fontId="14" fillId="0" borderId="10" xfId="0" applyFont="1" applyBorder="1" applyAlignment="1">
      <alignment horizontal="left" indent="1"/>
    </xf>
    <xf numFmtId="166" fontId="14" fillId="0" borderId="24" xfId="2" applyNumberFormat="1" applyFont="1" applyBorder="1" applyAlignment="1">
      <alignment vertical="center"/>
    </xf>
    <xf numFmtId="0" fontId="14" fillId="0" borderId="22" xfId="0" applyFont="1" applyBorder="1" applyAlignment="1">
      <alignment horizontal="left" indent="1"/>
    </xf>
    <xf numFmtId="0" fontId="14" fillId="0" borderId="6" xfId="0" applyFont="1" applyBorder="1" applyAlignment="1">
      <alignment horizontal="left" indent="1"/>
    </xf>
    <xf numFmtId="166" fontId="14" fillId="0" borderId="21" xfId="2" applyNumberFormat="1" applyFont="1" applyBorder="1" applyAlignment="1">
      <alignment vertical="center"/>
    </xf>
    <xf numFmtId="0" fontId="14" fillId="0" borderId="59" xfId="0" applyFont="1" applyBorder="1" applyAlignment="1">
      <alignment horizontal="left" indent="1"/>
    </xf>
    <xf numFmtId="0" fontId="14" fillId="0" borderId="51" xfId="0" applyFont="1" applyBorder="1" applyAlignment="1">
      <alignment horizontal="left" indent="1"/>
    </xf>
    <xf numFmtId="0" fontId="14" fillId="0" borderId="63" xfId="0" applyFont="1" applyBorder="1"/>
    <xf numFmtId="0" fontId="14" fillId="0" borderId="108" xfId="0" applyFont="1" applyBorder="1"/>
    <xf numFmtId="164" fontId="14" fillId="0" borderId="10" xfId="6" applyNumberFormat="1" applyFont="1" applyBorder="1"/>
    <xf numFmtId="164" fontId="18" fillId="0" borderId="9" xfId="6" applyNumberFormat="1" applyFont="1" applyBorder="1"/>
    <xf numFmtId="168" fontId="14" fillId="0" borderId="8" xfId="1" applyNumberFormat="1" applyFont="1" applyBorder="1"/>
    <xf numFmtId="164" fontId="14" fillId="0" borderId="6" xfId="6" applyNumberFormat="1" applyFont="1" applyBorder="1"/>
    <xf numFmtId="164" fontId="18" fillId="0" borderId="5" xfId="6" applyNumberFormat="1" applyFont="1" applyBorder="1"/>
    <xf numFmtId="164" fontId="14" fillId="0" borderId="5" xfId="6" applyNumberFormat="1" applyFont="1" applyBorder="1"/>
    <xf numFmtId="168" fontId="14" fillId="0" borderId="7" xfId="6" applyNumberFormat="1" applyFont="1" applyBorder="1"/>
    <xf numFmtId="164" fontId="18" fillId="0" borderId="6" xfId="6" applyNumberFormat="1" applyFont="1" applyBorder="1"/>
    <xf numFmtId="41" fontId="12" fillId="0" borderId="82" xfId="1" applyNumberFormat="1" applyFont="1" applyFill="1" applyBorder="1" applyAlignment="1">
      <alignment horizontal="left" vertical="center"/>
    </xf>
    <xf numFmtId="166" fontId="12" fillId="0" borderId="25" xfId="1" applyNumberFormat="1" applyFont="1" applyBorder="1" applyAlignment="1">
      <alignment vertical="center"/>
    </xf>
    <xf numFmtId="166" fontId="12" fillId="0" borderId="83" xfId="1" applyNumberFormat="1" applyFont="1" applyBorder="1" applyAlignment="1">
      <alignment vertical="center"/>
    </xf>
    <xf numFmtId="166" fontId="12" fillId="0" borderId="84" xfId="1" applyNumberFormat="1" applyFont="1" applyBorder="1" applyAlignment="1">
      <alignment vertical="center"/>
    </xf>
    <xf numFmtId="41" fontId="12" fillId="0" borderId="22" xfId="1" applyNumberFormat="1" applyFont="1" applyFill="1" applyBorder="1" applyAlignment="1">
      <alignment horizontal="left" vertical="center"/>
    </xf>
    <xf numFmtId="166" fontId="12" fillId="0" borderId="6" xfId="1" applyNumberFormat="1" applyFont="1" applyBorder="1" applyAlignment="1">
      <alignment vertical="center"/>
    </xf>
    <xf numFmtId="166" fontId="12" fillId="0" borderId="5" xfId="1" applyNumberFormat="1" applyFont="1" applyBorder="1" applyAlignment="1">
      <alignment vertical="center"/>
    </xf>
    <xf numFmtId="166" fontId="12" fillId="0" borderId="33" xfId="1" applyNumberFormat="1" applyFont="1" applyBorder="1" applyAlignment="1">
      <alignment vertical="center"/>
    </xf>
    <xf numFmtId="9" fontId="12" fillId="0" borderId="33" xfId="3" applyFont="1" applyBorder="1" applyAlignment="1">
      <alignment vertical="center"/>
    </xf>
    <xf numFmtId="41" fontId="12" fillId="0" borderId="19" xfId="1" applyNumberFormat="1" applyFont="1" applyFill="1" applyBorder="1" applyAlignment="1">
      <alignment horizontal="left" vertical="center"/>
    </xf>
    <xf numFmtId="166" fontId="12" fillId="0" borderId="18" xfId="1" applyNumberFormat="1" applyFont="1" applyBorder="1" applyAlignment="1">
      <alignment vertical="center"/>
    </xf>
    <xf numFmtId="0" fontId="35" fillId="0" borderId="82" xfId="9" applyFont="1" applyBorder="1" applyAlignment="1">
      <alignment horizontal="left" indent="1"/>
    </xf>
    <xf numFmtId="0" fontId="35" fillId="0" borderId="25" xfId="9" applyFont="1" applyBorder="1"/>
    <xf numFmtId="0" fontId="35" fillId="0" borderId="83" xfId="9" applyFont="1" applyBorder="1"/>
    <xf numFmtId="6" fontId="35" fillId="0" borderId="58" xfId="9" applyNumberFormat="1" applyFont="1" applyBorder="1"/>
    <xf numFmtId="0" fontId="35" fillId="0" borderId="22" xfId="9" applyFont="1" applyBorder="1" applyAlignment="1">
      <alignment horizontal="left" indent="1"/>
    </xf>
    <xf numFmtId="0" fontId="35" fillId="0" borderId="6" xfId="9" applyFont="1" applyBorder="1"/>
    <xf numFmtId="0" fontId="35" fillId="0" borderId="5" xfId="9" applyFont="1" applyBorder="1"/>
    <xf numFmtId="9" fontId="35" fillId="0" borderId="20" xfId="9" applyNumberFormat="1" applyFont="1" applyBorder="1"/>
    <xf numFmtId="6" fontId="35" fillId="0" borderId="80" xfId="9" applyNumberFormat="1" applyFont="1" applyBorder="1"/>
    <xf numFmtId="6" fontId="35" fillId="0" borderId="34" xfId="9" applyNumberFormat="1" applyFont="1" applyBorder="1"/>
    <xf numFmtId="0" fontId="35" fillId="0" borderId="19" xfId="9" applyFont="1" applyBorder="1" applyAlignment="1">
      <alignment horizontal="left" indent="1"/>
    </xf>
    <xf numFmtId="0" fontId="35" fillId="0" borderId="18" xfId="9" applyFont="1" applyBorder="1"/>
    <xf numFmtId="0" fontId="35" fillId="0" borderId="17" xfId="9" applyFont="1" applyBorder="1"/>
    <xf numFmtId="6" fontId="35" fillId="2" borderId="15" xfId="9" applyNumberFormat="1" applyFont="1" applyFill="1" applyBorder="1"/>
    <xf numFmtId="0" fontId="31" fillId="0" borderId="93" xfId="0" applyFont="1" applyFill="1" applyBorder="1" applyAlignment="1">
      <alignment horizontal="left" vertical="center" indent="1"/>
    </xf>
    <xf numFmtId="0" fontId="31" fillId="0" borderId="27" xfId="0" applyFont="1" applyFill="1" applyBorder="1" applyAlignment="1">
      <alignment horizontal="left" vertical="center" indent="1"/>
    </xf>
    <xf numFmtId="0" fontId="35" fillId="0" borderId="27" xfId="0" applyFont="1" applyFill="1" applyBorder="1" applyAlignment="1">
      <alignment horizontal="left" vertical="center" indent="1"/>
    </xf>
    <xf numFmtId="44" fontId="31" fillId="0" borderId="37" xfId="2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left" vertical="center" indent="1"/>
    </xf>
    <xf numFmtId="0" fontId="35" fillId="0" borderId="6" xfId="0" applyFont="1" applyFill="1" applyBorder="1" applyAlignment="1">
      <alignment horizontal="left" vertical="center" indent="1"/>
    </xf>
    <xf numFmtId="38" fontId="35" fillId="0" borderId="21" xfId="2" applyNumberFormat="1" applyFont="1" applyFill="1" applyBorder="1" applyAlignment="1">
      <alignment horizontal="right" vertical="center"/>
    </xf>
    <xf numFmtId="6" fontId="31" fillId="3" borderId="33" xfId="0" applyNumberFormat="1" applyFont="1" applyFill="1" applyBorder="1" applyAlignment="1">
      <alignment horizontal="right" vertical="center"/>
    </xf>
    <xf numFmtId="6" fontId="31" fillId="3" borderId="23" xfId="0" applyNumberFormat="1" applyFont="1" applyFill="1" applyBorder="1" applyAlignment="1">
      <alignment horizontal="right" vertical="center"/>
    </xf>
    <xf numFmtId="0" fontId="35" fillId="0" borderId="19" xfId="0" applyFont="1" applyFill="1" applyBorder="1" applyAlignment="1">
      <alignment horizontal="left" vertical="center" indent="1"/>
    </xf>
    <xf numFmtId="0" fontId="35" fillId="0" borderId="18" xfId="0" applyFont="1" applyFill="1" applyBorder="1" applyAlignment="1">
      <alignment horizontal="left" vertical="center" indent="1"/>
    </xf>
    <xf numFmtId="38" fontId="35" fillId="0" borderId="105" xfId="2" applyNumberFormat="1" applyFont="1" applyFill="1" applyBorder="1" applyAlignment="1">
      <alignment horizontal="right" vertical="center"/>
    </xf>
    <xf numFmtId="6" fontId="31" fillId="2" borderId="36" xfId="2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6" fontId="18" fillId="0" borderId="24" xfId="0" applyNumberFormat="1" applyFont="1" applyFill="1" applyBorder="1" applyAlignment="1">
      <alignment vertical="center"/>
    </xf>
    <xf numFmtId="6" fontId="18" fillId="0" borderId="23" xfId="0" applyNumberFormat="1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6" fontId="14" fillId="3" borderId="105" xfId="0" applyNumberFormat="1" applyFont="1" applyFill="1" applyBorder="1" applyAlignment="1">
      <alignment vertical="center"/>
    </xf>
    <xf numFmtId="0" fontId="14" fillId="0" borderId="72" xfId="4" applyFont="1" applyBorder="1" applyAlignment="1">
      <alignment horizontal="left" indent="1"/>
    </xf>
    <xf numFmtId="0" fontId="14" fillId="0" borderId="73" xfId="4" applyFont="1" applyBorder="1"/>
    <xf numFmtId="0" fontId="18" fillId="0" borderId="75" xfId="4" applyFont="1" applyBorder="1"/>
    <xf numFmtId="0" fontId="18" fillId="0" borderId="109" xfId="4" applyFont="1" applyBorder="1" applyAlignment="1">
      <alignment horizontal="center"/>
    </xf>
    <xf numFmtId="0" fontId="18" fillId="0" borderId="76" xfId="4" applyFont="1" applyBorder="1" applyAlignment="1">
      <alignment horizontal="center"/>
    </xf>
    <xf numFmtId="164" fontId="18" fillId="0" borderId="26" xfId="6" applyNumberFormat="1" applyFont="1" applyBorder="1" applyAlignment="1">
      <alignment horizontal="left" indent="1"/>
    </xf>
    <xf numFmtId="5" fontId="14" fillId="0" borderId="23" xfId="5" applyNumberFormat="1" applyFont="1" applyBorder="1"/>
    <xf numFmtId="164" fontId="18" fillId="0" borderId="22" xfId="6" applyNumberFormat="1" applyFont="1" applyBorder="1" applyAlignment="1">
      <alignment horizontal="left" indent="1"/>
    </xf>
    <xf numFmtId="164" fontId="14" fillId="0" borderId="33" xfId="6" applyNumberFormat="1" applyFont="1" applyBorder="1"/>
    <xf numFmtId="5" fontId="36" fillId="4" borderId="7" xfId="14" applyNumberFormat="1" applyFont="1" applyFill="1" applyBorder="1"/>
    <xf numFmtId="5" fontId="36" fillId="4" borderId="40" xfId="15" applyNumberFormat="1" applyFont="1" applyFill="1" applyBorder="1"/>
    <xf numFmtId="5" fontId="36" fillId="0" borderId="33" xfId="14" applyNumberFormat="1" applyFont="1" applyBorder="1"/>
    <xf numFmtId="5" fontId="36" fillId="4" borderId="46" xfId="15" applyNumberFormat="1" applyFont="1" applyFill="1" applyBorder="1"/>
    <xf numFmtId="5" fontId="36" fillId="0" borderId="7" xfId="14" applyNumberFormat="1" applyFont="1" applyBorder="1"/>
    <xf numFmtId="5" fontId="36" fillId="0" borderId="9" xfId="14" applyNumberFormat="1" applyFont="1" applyBorder="1"/>
    <xf numFmtId="5" fontId="36" fillId="0" borderId="4" xfId="14" applyNumberFormat="1" applyFont="1" applyBorder="1"/>
    <xf numFmtId="5" fontId="36" fillId="4" borderId="20" xfId="14" applyNumberFormat="1" applyFont="1" applyFill="1" applyBorder="1"/>
    <xf numFmtId="5" fontId="36" fillId="0" borderId="8" xfId="14" applyNumberFormat="1" applyFont="1" applyBorder="1"/>
    <xf numFmtId="5" fontId="36" fillId="0" borderId="5" xfId="14" applyNumberFormat="1" applyFont="1" applyBorder="1"/>
    <xf numFmtId="5" fontId="36" fillId="0" borderId="23" xfId="14" applyNumberFormat="1" applyFont="1" applyBorder="1"/>
    <xf numFmtId="0" fontId="15" fillId="0" borderId="24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4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8" fillId="0" borderId="73" xfId="13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8" fillId="0" borderId="75" xfId="13" applyFont="1" applyBorder="1" applyAlignment="1">
      <alignment horizontal="center" vertical="center"/>
    </xf>
    <xf numFmtId="0" fontId="8" fillId="0" borderId="76" xfId="13" applyFont="1" applyBorder="1" applyAlignment="1">
      <alignment horizontal="center" vertical="center"/>
    </xf>
    <xf numFmtId="0" fontId="34" fillId="0" borderId="73" xfId="13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4" fillId="0" borderId="75" xfId="13" applyFont="1" applyBorder="1" applyAlignment="1">
      <alignment horizontal="center" vertical="center"/>
    </xf>
    <xf numFmtId="0" fontId="34" fillId="0" borderId="76" xfId="13" applyFont="1" applyBorder="1" applyAlignment="1">
      <alignment horizontal="center" vertical="center"/>
    </xf>
    <xf numFmtId="6" fontId="15" fillId="0" borderId="23" xfId="0" applyNumberFormat="1" applyFont="1" applyBorder="1"/>
    <xf numFmtId="6" fontId="15" fillId="0" borderId="110" xfId="0" applyNumberFormat="1" applyFont="1" applyBorder="1"/>
    <xf numFmtId="174" fontId="33" fillId="0" borderId="23" xfId="15" applyNumberFormat="1" applyFont="1" applyBorder="1"/>
    <xf numFmtId="0" fontId="14" fillId="0" borderId="25" xfId="0" applyFont="1" applyBorder="1" applyAlignment="1">
      <alignment horizontal="left" vertical="center" indent="1"/>
    </xf>
    <xf numFmtId="0" fontId="14" fillId="0" borderId="83" xfId="0" applyFont="1" applyBorder="1"/>
    <xf numFmtId="0" fontId="14" fillId="0" borderId="23" xfId="0" applyFont="1" applyBorder="1"/>
    <xf numFmtId="38" fontId="18" fillId="0" borderId="33" xfId="0" applyNumberFormat="1" applyFont="1" applyBorder="1"/>
    <xf numFmtId="6" fontId="18" fillId="0" borderId="66" xfId="0" applyNumberFormat="1" applyFont="1" applyBorder="1"/>
    <xf numFmtId="10" fontId="18" fillId="0" borderId="33" xfId="3" quotePrefix="1" applyNumberFormat="1" applyFont="1" applyBorder="1" applyAlignment="1">
      <alignment horizontal="right"/>
    </xf>
    <xf numFmtId="164" fontId="18" fillId="0" borderId="33" xfId="1" quotePrefix="1" applyNumberFormat="1" applyFont="1" applyBorder="1"/>
    <xf numFmtId="164" fontId="18" fillId="0" borderId="28" xfId="1" quotePrefix="1" applyNumberFormat="1" applyFont="1" applyBorder="1"/>
    <xf numFmtId="164" fontId="14" fillId="0" borderId="84" xfId="3" quotePrefix="1" applyNumberFormat="1" applyFont="1" applyBorder="1"/>
    <xf numFmtId="6" fontId="18" fillId="0" borderId="66" xfId="3" quotePrefix="1" applyNumberFormat="1" applyFont="1" applyBorder="1"/>
    <xf numFmtId="6" fontId="18" fillId="0" borderId="28" xfId="0" applyNumberFormat="1" applyFont="1" applyBorder="1"/>
    <xf numFmtId="6" fontId="14" fillId="3" borderId="36" xfId="0" applyNumberFormat="1" applyFont="1" applyFill="1" applyBorder="1"/>
    <xf numFmtId="164" fontId="18" fillId="2" borderId="22" xfId="6" applyNumberFormat="1" applyFont="1" applyFill="1" applyBorder="1" applyAlignment="1">
      <alignment horizontal="left" indent="1"/>
    </xf>
    <xf numFmtId="164" fontId="14" fillId="2" borderId="6" xfId="6" applyNumberFormat="1" applyFont="1" applyFill="1" applyBorder="1"/>
    <xf numFmtId="164" fontId="14" fillId="2" borderId="5" xfId="6" applyNumberFormat="1" applyFont="1" applyFill="1" applyBorder="1"/>
    <xf numFmtId="168" fontId="14" fillId="2" borderId="7" xfId="6" applyNumberFormat="1" applyFont="1" applyFill="1" applyBorder="1"/>
    <xf numFmtId="5" fontId="14" fillId="2" borderId="33" xfId="6" applyNumberFormat="1" applyFont="1" applyFill="1" applyBorder="1"/>
    <xf numFmtId="164" fontId="14" fillId="0" borderId="19" xfId="6" applyNumberFormat="1" applyFont="1" applyFill="1" applyBorder="1" applyAlignment="1">
      <alignment horizontal="left" indent="1"/>
    </xf>
    <xf numFmtId="164" fontId="14" fillId="0" borderId="18" xfId="6" applyNumberFormat="1" applyFont="1" applyFill="1" applyBorder="1"/>
    <xf numFmtId="164" fontId="18" fillId="0" borderId="17" xfId="6" applyNumberFormat="1" applyFont="1" applyFill="1" applyBorder="1"/>
    <xf numFmtId="5" fontId="14" fillId="0" borderId="65" xfId="5" applyNumberFormat="1" applyFont="1" applyFill="1" applyBorder="1"/>
    <xf numFmtId="164" fontId="14" fillId="0" borderId="66" xfId="5" applyNumberFormat="1" applyFont="1" applyFill="1" applyBorder="1"/>
    <xf numFmtId="14" fontId="14" fillId="0" borderId="7" xfId="6" applyNumberFormat="1" applyFont="1" applyBorder="1"/>
    <xf numFmtId="0" fontId="37" fillId="0" borderId="0" xfId="0" applyFont="1" applyFill="1" applyBorder="1"/>
    <xf numFmtId="0" fontId="17" fillId="2" borderId="6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/>
    </xf>
    <xf numFmtId="6" fontId="15" fillId="0" borderId="21" xfId="0" applyNumberFormat="1" applyFont="1" applyBorder="1" applyAlignment="1">
      <alignment horizontal="center" vertical="center"/>
    </xf>
    <xf numFmtId="6" fontId="14" fillId="0" borderId="17" xfId="0" applyNumberFormat="1" applyFont="1" applyBorder="1" applyAlignment="1">
      <alignment horizontal="center" vertical="center"/>
    </xf>
    <xf numFmtId="6" fontId="14" fillId="0" borderId="16" xfId="0" applyNumberFormat="1" applyFont="1" applyBorder="1" applyAlignment="1">
      <alignment horizontal="center" vertical="center"/>
    </xf>
    <xf numFmtId="6" fontId="14" fillId="0" borderId="66" xfId="0" applyNumberFormat="1" applyFont="1" applyBorder="1" applyAlignment="1">
      <alignment horizontal="center" vertical="center"/>
    </xf>
    <xf numFmtId="169" fontId="16" fillId="0" borderId="22" xfId="0" quotePrefix="1" applyNumberFormat="1" applyFont="1" applyBorder="1" applyAlignment="1">
      <alignment horizontal="center"/>
    </xf>
    <xf numFmtId="169" fontId="16" fillId="0" borderId="19" xfId="0" quotePrefix="1" applyNumberFormat="1" applyFont="1" applyBorder="1" applyAlignment="1">
      <alignment horizontal="center"/>
    </xf>
    <xf numFmtId="0" fontId="17" fillId="0" borderId="63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 indent="1"/>
    </xf>
    <xf numFmtId="0" fontId="12" fillId="0" borderId="0" xfId="9" applyFont="1" applyBorder="1" applyAlignment="1">
      <alignment horizontal="center"/>
    </xf>
    <xf numFmtId="0" fontId="12" fillId="0" borderId="0" xfId="9" applyFont="1" applyFill="1" applyBorder="1" applyAlignment="1">
      <alignment horizontal="center" vertical="center"/>
    </xf>
    <xf numFmtId="0" fontId="15" fillId="0" borderId="0" xfId="0" quotePrefix="1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6" fontId="12" fillId="0" borderId="0" xfId="0" applyNumberFormat="1" applyFont="1" applyBorder="1" applyAlignment="1">
      <alignment horizontal="center" vertical="center"/>
    </xf>
    <xf numFmtId="6" fontId="15" fillId="0" borderId="0" xfId="0" applyNumberFormat="1" applyFont="1" applyBorder="1" applyAlignment="1">
      <alignment horizontal="center" vertical="center"/>
    </xf>
    <xf numFmtId="0" fontId="3" fillId="0" borderId="0" xfId="9" applyFont="1"/>
    <xf numFmtId="0" fontId="16" fillId="0" borderId="0" xfId="9" applyFont="1" applyBorder="1" applyAlignment="1"/>
  </cellXfs>
  <cellStyles count="16">
    <cellStyle name="Comma" xfId="1" builtinId="3"/>
    <cellStyle name="Comma 2" xfId="12"/>
    <cellStyle name="Comma 3 2" xfId="6"/>
    <cellStyle name="Currency" xfId="2" builtinId="4"/>
    <cellStyle name="Currency 2" xfId="5"/>
    <cellStyle name="Currency 2 3" xfId="8"/>
    <cellStyle name="Currency 7" xfId="14"/>
    <cellStyle name="Normal" xfId="0" builtinId="0"/>
    <cellStyle name="Normal 2 3" xfId="4"/>
    <cellStyle name="Normal 2 5" xfId="9"/>
    <cellStyle name="Normal 3 2" xfId="10"/>
    <cellStyle name="Normal 4" xfId="11"/>
    <cellStyle name="Normal 7" xfId="13"/>
    <cellStyle name="Percent" xfId="3" builtinId="5"/>
    <cellStyle name="Percent 2 2" xfId="7"/>
    <cellStyle name="Percent 7" xf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81"/>
  <sheetViews>
    <sheetView showGridLines="0" tabSelected="1" zoomScale="180" zoomScaleNormal="180" workbookViewId="0">
      <selection activeCell="G50" sqref="G50"/>
    </sheetView>
  </sheetViews>
  <sheetFormatPr defaultRowHeight="15.75" x14ac:dyDescent="0.25"/>
  <cols>
    <col min="1" max="1" width="3.875" style="13" customWidth="1"/>
    <col min="2" max="2" width="2.875" style="14" customWidth="1"/>
    <col min="3" max="3" width="1.75" style="72" customWidth="1"/>
    <col min="4" max="4" width="11.75" style="73" customWidth="1"/>
    <col min="5" max="5" width="12.375" style="73" customWidth="1"/>
    <col min="6" max="6" width="10.375" style="74" customWidth="1"/>
    <col min="7" max="7" width="10.75" style="74" customWidth="1"/>
    <col min="8" max="8" width="12.125" style="74" customWidth="1"/>
    <col min="9" max="9" width="10.75" style="74" customWidth="1"/>
    <col min="10" max="10" width="9.75" style="75" customWidth="1"/>
    <col min="11" max="11" width="1.25" style="75" customWidth="1"/>
    <col min="12" max="12" width="9" style="1"/>
  </cols>
  <sheetData>
    <row r="1" spans="1:12" s="7" customFormat="1" x14ac:dyDescent="0.25">
      <c r="A1" s="13">
        <v>1</v>
      </c>
      <c r="B1" s="14" t="s">
        <v>141</v>
      </c>
      <c r="C1" s="15"/>
      <c r="D1" s="16"/>
      <c r="E1" s="16"/>
      <c r="F1" s="16"/>
      <c r="G1" s="16"/>
      <c r="H1" s="16"/>
      <c r="I1" s="16"/>
      <c r="J1" s="16"/>
      <c r="K1" s="16"/>
      <c r="L1" s="5"/>
    </row>
    <row r="2" spans="1:12" s="5" customFormat="1" ht="16.149999999999999" customHeight="1" thickBot="1" x14ac:dyDescent="0.3">
      <c r="A2" s="13">
        <v>2</v>
      </c>
      <c r="B2" s="14" t="s">
        <v>1</v>
      </c>
      <c r="C2" s="15"/>
      <c r="D2" s="17"/>
      <c r="E2" s="17"/>
      <c r="F2" s="18"/>
      <c r="G2" s="18"/>
      <c r="H2" s="19"/>
      <c r="I2" s="18"/>
      <c r="J2" s="16"/>
      <c r="K2" s="16"/>
    </row>
    <row r="3" spans="1:12" s="5" customFormat="1" ht="16.149999999999999" customHeight="1" thickBot="1" x14ac:dyDescent="0.3">
      <c r="A3" s="13">
        <v>3</v>
      </c>
      <c r="B3" s="14" t="s">
        <v>39</v>
      </c>
      <c r="C3" s="16"/>
      <c r="D3" s="761" t="s">
        <v>186</v>
      </c>
      <c r="E3" s="762"/>
      <c r="F3" s="762"/>
      <c r="G3" s="763"/>
      <c r="H3" s="19"/>
      <c r="I3" s="18"/>
      <c r="J3" s="16"/>
      <c r="K3" s="16"/>
    </row>
    <row r="4" spans="1:12" s="5" customFormat="1" ht="16.149999999999999" customHeight="1" x14ac:dyDescent="0.25">
      <c r="A4" s="13"/>
      <c r="B4" s="14"/>
      <c r="C4" s="16"/>
      <c r="D4" s="205" t="s">
        <v>187</v>
      </c>
      <c r="E4" s="434"/>
      <c r="F4" s="435"/>
      <c r="G4" s="436">
        <v>2000</v>
      </c>
      <c r="H4" s="19"/>
      <c r="I4" s="18"/>
      <c r="J4" s="16"/>
      <c r="K4" s="16"/>
    </row>
    <row r="5" spans="1:12" s="5" customFormat="1" ht="16.149999999999999" customHeight="1" x14ac:dyDescent="0.25">
      <c r="A5" s="13"/>
      <c r="B5" s="14"/>
      <c r="C5" s="16"/>
      <c r="D5" s="437" t="s">
        <v>188</v>
      </c>
      <c r="E5" s="438"/>
      <c r="F5" s="439"/>
      <c r="G5" s="440">
        <v>500</v>
      </c>
      <c r="H5" s="19"/>
      <c r="I5" s="18"/>
      <c r="J5" s="16"/>
      <c r="K5" s="16"/>
    </row>
    <row r="6" spans="1:12" s="5" customFormat="1" ht="16.149999999999999" customHeight="1" x14ac:dyDescent="0.25">
      <c r="A6" s="13"/>
      <c r="B6" s="14"/>
      <c r="C6" s="16"/>
      <c r="D6" s="437" t="s">
        <v>189</v>
      </c>
      <c r="E6" s="438"/>
      <c r="F6" s="439"/>
      <c r="G6" s="440">
        <v>6400</v>
      </c>
      <c r="H6" s="19"/>
      <c r="I6" s="18"/>
      <c r="J6" s="16"/>
      <c r="K6" s="16"/>
    </row>
    <row r="7" spans="1:12" s="5" customFormat="1" ht="16.149999999999999" customHeight="1" x14ac:dyDescent="0.25">
      <c r="A7" s="13"/>
      <c r="B7" s="14"/>
      <c r="C7" s="16"/>
      <c r="D7" s="437" t="s">
        <v>190</v>
      </c>
      <c r="E7" s="438"/>
      <c r="F7" s="439"/>
      <c r="G7" s="440">
        <v>6300</v>
      </c>
      <c r="H7" s="19"/>
      <c r="I7" s="18"/>
      <c r="J7" s="16"/>
      <c r="K7" s="16"/>
    </row>
    <row r="8" spans="1:12" s="5" customFormat="1" ht="16.149999999999999" customHeight="1" x14ac:dyDescent="0.25">
      <c r="A8" s="13"/>
      <c r="B8" s="14"/>
      <c r="C8" s="16"/>
      <c r="D8" s="441" t="s">
        <v>291</v>
      </c>
      <c r="E8" s="442"/>
      <c r="F8" s="443"/>
      <c r="G8" s="444"/>
      <c r="H8" s="19"/>
      <c r="I8" s="18"/>
      <c r="J8" s="16"/>
      <c r="K8" s="16"/>
    </row>
    <row r="9" spans="1:12" s="5" customFormat="1" ht="16.149999999999999" customHeight="1" thickBot="1" x14ac:dyDescent="0.3">
      <c r="A9" s="13"/>
      <c r="B9" s="14"/>
      <c r="C9" s="16"/>
      <c r="D9" s="445" t="s">
        <v>290</v>
      </c>
      <c r="E9" s="446"/>
      <c r="F9" s="447"/>
      <c r="G9" s="448">
        <f>+G6-G7</f>
        <v>100</v>
      </c>
      <c r="H9" s="19"/>
      <c r="I9" s="18"/>
      <c r="J9" s="16"/>
      <c r="K9" s="16"/>
    </row>
    <row r="10" spans="1:12" s="5" customFormat="1" ht="16.149999999999999" customHeight="1" x14ac:dyDescent="0.25">
      <c r="A10" s="13"/>
      <c r="B10" s="14"/>
      <c r="C10" s="16"/>
      <c r="D10" s="20"/>
      <c r="E10" s="18"/>
      <c r="F10" s="18"/>
      <c r="G10" s="21" t="s">
        <v>39</v>
      </c>
      <c r="H10" s="19"/>
      <c r="I10" s="18"/>
      <c r="J10" s="16"/>
      <c r="K10" s="16"/>
    </row>
    <row r="11" spans="1:12" s="5" customFormat="1" ht="18.75" customHeight="1" x14ac:dyDescent="0.25">
      <c r="A11" s="17" t="s">
        <v>305</v>
      </c>
      <c r="E11" s="17"/>
      <c r="F11" s="18"/>
      <c r="G11" s="18"/>
      <c r="H11" s="19"/>
      <c r="I11" s="18"/>
      <c r="J11" s="16"/>
      <c r="K11" s="16"/>
    </row>
    <row r="12" spans="1:12" s="8" customFormat="1" ht="9" customHeight="1" thickBot="1" x14ac:dyDescent="0.3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</row>
    <row r="13" spans="1:12" s="7" customFormat="1" ht="15" customHeight="1" x14ac:dyDescent="0.25">
      <c r="A13" s="13">
        <v>14</v>
      </c>
      <c r="B13" s="14" t="s">
        <v>141</v>
      </c>
      <c r="C13" s="15"/>
      <c r="D13" s="449" t="s">
        <v>158</v>
      </c>
      <c r="E13" s="450"/>
      <c r="F13" s="451">
        <v>12000</v>
      </c>
      <c r="G13" s="16"/>
      <c r="H13" s="18"/>
      <c r="I13" s="18"/>
      <c r="J13" s="16"/>
      <c r="K13" s="16"/>
      <c r="L13" s="5"/>
    </row>
    <row r="14" spans="1:12" s="7" customFormat="1" ht="15" customHeight="1" x14ac:dyDescent="0.25">
      <c r="A14" s="13"/>
      <c r="B14" s="14"/>
      <c r="C14" s="15"/>
      <c r="D14" s="452" t="s">
        <v>159</v>
      </c>
      <c r="E14" s="453"/>
      <c r="F14" s="477">
        <v>10</v>
      </c>
      <c r="G14" s="16"/>
      <c r="H14" s="18"/>
      <c r="I14" s="18"/>
      <c r="J14" s="16"/>
      <c r="K14" s="16"/>
      <c r="L14" s="5"/>
    </row>
    <row r="15" spans="1:12" s="7" customFormat="1" ht="15" customHeight="1" x14ac:dyDescent="0.25">
      <c r="A15" s="13"/>
      <c r="B15" s="14"/>
      <c r="C15" s="15"/>
      <c r="D15" s="208" t="s">
        <v>153</v>
      </c>
      <c r="E15" s="454"/>
      <c r="F15" s="476">
        <f>+F14*F13</f>
        <v>120000</v>
      </c>
      <c r="G15" s="16"/>
      <c r="H15" s="18"/>
      <c r="I15" s="18"/>
      <c r="J15" s="16"/>
      <c r="K15" s="16"/>
      <c r="L15" s="5"/>
    </row>
    <row r="16" spans="1:12" s="7" customFormat="1" ht="15" customHeight="1" x14ac:dyDescent="0.25">
      <c r="A16" s="13"/>
      <c r="B16" s="14"/>
      <c r="C16" s="15"/>
      <c r="D16" s="208" t="s">
        <v>8</v>
      </c>
      <c r="E16" s="454"/>
      <c r="F16" s="478">
        <v>100000</v>
      </c>
      <c r="G16" s="16"/>
      <c r="H16" s="18"/>
      <c r="I16" s="18"/>
      <c r="J16" s="16"/>
      <c r="K16" s="16"/>
      <c r="L16" s="5"/>
    </row>
    <row r="17" spans="1:12" s="7" customFormat="1" ht="15" customHeight="1" x14ac:dyDescent="0.25">
      <c r="A17" s="13"/>
      <c r="B17" s="14"/>
      <c r="C17" s="15"/>
      <c r="D17" s="437" t="s">
        <v>152</v>
      </c>
      <c r="E17" s="479"/>
      <c r="F17" s="480">
        <f>+F16/F15</f>
        <v>0.83333333333333337</v>
      </c>
      <c r="G17" s="16"/>
      <c r="H17" s="18"/>
      <c r="I17" s="18"/>
      <c r="J17" s="16"/>
      <c r="K17" s="16"/>
      <c r="L17" s="5"/>
    </row>
    <row r="18" spans="1:12" s="7" customFormat="1" ht="15" customHeight="1" x14ac:dyDescent="0.25">
      <c r="A18" s="13"/>
      <c r="B18" s="14"/>
      <c r="C18" s="15"/>
      <c r="D18" s="208" t="s">
        <v>158</v>
      </c>
      <c r="E18" s="454"/>
      <c r="F18" s="455">
        <v>12000</v>
      </c>
      <c r="G18" s="16"/>
      <c r="H18" s="18"/>
      <c r="I18" s="18"/>
      <c r="J18" s="16"/>
      <c r="K18" s="16"/>
      <c r="L18" s="5"/>
    </row>
    <row r="19" spans="1:12" s="7" customFormat="1" ht="15" customHeight="1" x14ac:dyDescent="0.25">
      <c r="A19" s="13"/>
      <c r="B19" s="14"/>
      <c r="C19" s="15"/>
      <c r="D19" s="208" t="s">
        <v>157</v>
      </c>
      <c r="E19" s="454"/>
      <c r="F19" s="455">
        <f>+F18*F17</f>
        <v>10000</v>
      </c>
      <c r="G19" s="16"/>
      <c r="H19" s="18"/>
      <c r="I19" s="18"/>
      <c r="J19" s="16"/>
      <c r="K19" s="16"/>
      <c r="L19" s="5"/>
    </row>
    <row r="20" spans="1:12" s="7" customFormat="1" ht="15" customHeight="1" thickBot="1" x14ac:dyDescent="0.3">
      <c r="A20" s="13"/>
      <c r="B20" s="14"/>
      <c r="C20" s="15"/>
      <c r="D20" s="456" t="s">
        <v>30</v>
      </c>
      <c r="E20" s="457"/>
      <c r="F20" s="458">
        <f>+F18-F19</f>
        <v>2000</v>
      </c>
      <c r="G20" s="16"/>
      <c r="H20" s="18"/>
      <c r="I20" s="18"/>
      <c r="J20" s="16"/>
      <c r="K20" s="16"/>
      <c r="L20" s="5"/>
    </row>
    <row r="21" spans="1:12" s="5" customFormat="1" ht="15.75" customHeight="1" thickBot="1" x14ac:dyDescent="0.3">
      <c r="A21" s="13"/>
      <c r="B21" s="14"/>
      <c r="C21" s="15"/>
      <c r="D21" s="17"/>
      <c r="E21" s="17"/>
      <c r="F21" s="18"/>
      <c r="G21" s="18"/>
      <c r="H21" s="19"/>
      <c r="I21" s="18"/>
      <c r="J21" s="16"/>
      <c r="K21" s="16"/>
    </row>
    <row r="22" spans="1:12" s="7" customFormat="1" ht="15" customHeight="1" x14ac:dyDescent="0.25">
      <c r="A22" s="13">
        <v>15</v>
      </c>
      <c r="B22" s="14" t="s">
        <v>5</v>
      </c>
      <c r="C22" s="15"/>
      <c r="D22" s="459" t="s">
        <v>156</v>
      </c>
      <c r="E22" s="460"/>
      <c r="F22" s="461"/>
      <c r="G22" s="18"/>
      <c r="H22" s="18"/>
      <c r="I22" s="18"/>
      <c r="J22" s="16"/>
      <c r="K22" s="16"/>
      <c r="L22" s="5"/>
    </row>
    <row r="23" spans="1:12" s="7" customFormat="1" ht="15" customHeight="1" x14ac:dyDescent="0.25">
      <c r="A23" s="13"/>
      <c r="B23" s="14"/>
      <c r="C23" s="15"/>
      <c r="D23" s="208" t="s">
        <v>155</v>
      </c>
      <c r="E23" s="454"/>
      <c r="F23" s="455">
        <v>1000</v>
      </c>
      <c r="G23" s="16"/>
      <c r="H23" s="18"/>
      <c r="I23" s="18"/>
      <c r="J23" s="16"/>
      <c r="K23" s="16"/>
      <c r="L23" s="5"/>
    </row>
    <row r="24" spans="1:12" s="7" customFormat="1" ht="15" customHeight="1" x14ac:dyDescent="0.25">
      <c r="A24" s="13"/>
      <c r="B24" s="14"/>
      <c r="C24" s="15"/>
      <c r="D24" s="208" t="s">
        <v>154</v>
      </c>
      <c r="E24" s="454"/>
      <c r="F24" s="477">
        <v>60</v>
      </c>
      <c r="G24" s="16"/>
      <c r="H24" s="18"/>
      <c r="I24" s="18"/>
      <c r="J24" s="16"/>
      <c r="K24" s="16"/>
      <c r="L24" s="5"/>
    </row>
    <row r="25" spans="1:12" s="7" customFormat="1" ht="15" customHeight="1" x14ac:dyDescent="0.25">
      <c r="A25" s="13"/>
      <c r="B25" s="14"/>
      <c r="C25" s="15"/>
      <c r="D25" s="208" t="s">
        <v>153</v>
      </c>
      <c r="E25" s="454"/>
      <c r="F25" s="476">
        <f>+F24*F23</f>
        <v>60000</v>
      </c>
      <c r="G25" s="16"/>
      <c r="H25" s="18"/>
      <c r="I25" s="18"/>
      <c r="J25" s="16"/>
      <c r="K25" s="16"/>
      <c r="L25" s="5"/>
    </row>
    <row r="26" spans="1:12" s="7" customFormat="1" ht="15" customHeight="1" x14ac:dyDescent="0.25">
      <c r="A26" s="13"/>
      <c r="B26" s="14"/>
      <c r="C26" s="15"/>
      <c r="D26" s="208" t="s">
        <v>8</v>
      </c>
      <c r="E26" s="454"/>
      <c r="F26" s="478">
        <v>50000</v>
      </c>
      <c r="G26" s="16"/>
      <c r="H26" s="18"/>
      <c r="I26" s="18"/>
      <c r="J26" s="16"/>
      <c r="K26" s="16"/>
      <c r="L26" s="5"/>
    </row>
    <row r="27" spans="1:12" s="7" customFormat="1" ht="15" customHeight="1" x14ac:dyDescent="0.25">
      <c r="A27" s="13"/>
      <c r="B27" s="14"/>
      <c r="C27" s="15"/>
      <c r="D27" s="437" t="s">
        <v>152</v>
      </c>
      <c r="E27" s="479"/>
      <c r="F27" s="480">
        <f>+F26/F25</f>
        <v>0.83333333333333337</v>
      </c>
      <c r="G27" s="16"/>
      <c r="H27" s="18"/>
      <c r="I27" s="18"/>
      <c r="J27" s="16"/>
      <c r="K27" s="16"/>
      <c r="L27" s="5"/>
    </row>
    <row r="28" spans="1:12" s="7" customFormat="1" ht="15" customHeight="1" x14ac:dyDescent="0.25">
      <c r="A28" s="13"/>
      <c r="B28" s="14"/>
      <c r="C28" s="15"/>
      <c r="D28" s="208" t="s">
        <v>158</v>
      </c>
      <c r="E28" s="454"/>
      <c r="F28" s="455">
        <v>12000</v>
      </c>
      <c r="G28" s="16"/>
      <c r="H28" s="18"/>
      <c r="I28" s="18"/>
      <c r="J28" s="16"/>
      <c r="K28" s="16"/>
      <c r="L28" s="5"/>
    </row>
    <row r="29" spans="1:12" s="7" customFormat="1" ht="15" customHeight="1" x14ac:dyDescent="0.25">
      <c r="A29" s="13"/>
      <c r="B29" s="14"/>
      <c r="C29" s="15"/>
      <c r="D29" s="208" t="s">
        <v>157</v>
      </c>
      <c r="E29" s="454"/>
      <c r="F29" s="455">
        <f>+F28*F27</f>
        <v>10000</v>
      </c>
      <c r="G29" s="16"/>
      <c r="H29" s="18"/>
      <c r="I29" s="18"/>
      <c r="J29" s="16"/>
      <c r="K29" s="16"/>
      <c r="L29" s="5"/>
    </row>
    <row r="30" spans="1:12" s="7" customFormat="1" ht="15" customHeight="1" thickBot="1" x14ac:dyDescent="0.3">
      <c r="A30" s="13"/>
      <c r="B30" s="14"/>
      <c r="C30" s="15"/>
      <c r="D30" s="456" t="s">
        <v>30</v>
      </c>
      <c r="E30" s="457"/>
      <c r="F30" s="458">
        <f>+F28-F29</f>
        <v>2000</v>
      </c>
      <c r="G30" s="16"/>
      <c r="H30" s="18"/>
      <c r="I30" s="18"/>
      <c r="J30" s="16"/>
      <c r="K30" s="16"/>
      <c r="L30" s="5"/>
    </row>
    <row r="31" spans="1:12" s="7" customFormat="1" ht="12.75" customHeight="1" thickBot="1" x14ac:dyDescent="0.3">
      <c r="A31" s="13"/>
      <c r="B31" s="14"/>
      <c r="C31" s="15"/>
      <c r="D31" s="17"/>
      <c r="E31" s="17"/>
      <c r="F31" s="18"/>
      <c r="G31" s="18"/>
      <c r="H31" s="19"/>
      <c r="I31" s="18"/>
      <c r="J31" s="16"/>
      <c r="K31" s="16"/>
      <c r="L31" s="5"/>
    </row>
    <row r="32" spans="1:12" s="7" customFormat="1" ht="16.5" customHeight="1" x14ac:dyDescent="0.25">
      <c r="A32" s="13">
        <v>16</v>
      </c>
      <c r="B32" s="14" t="s">
        <v>1</v>
      </c>
      <c r="C32" s="15"/>
      <c r="D32" s="463" t="s">
        <v>156</v>
      </c>
      <c r="E32" s="460"/>
      <c r="F32" s="461"/>
      <c r="G32" s="18"/>
      <c r="H32" s="18"/>
      <c r="I32" s="18"/>
      <c r="J32" s="16"/>
      <c r="K32" s="16"/>
      <c r="L32" s="5"/>
    </row>
    <row r="33" spans="1:12" s="7" customFormat="1" ht="16.5" customHeight="1" x14ac:dyDescent="0.25">
      <c r="A33" s="13"/>
      <c r="B33" s="14"/>
      <c r="C33" s="15"/>
      <c r="D33" s="208" t="s">
        <v>155</v>
      </c>
      <c r="E33" s="454"/>
      <c r="F33" s="455">
        <v>600</v>
      </c>
      <c r="G33" s="16"/>
      <c r="H33" s="18"/>
      <c r="I33" s="18"/>
      <c r="J33" s="16"/>
      <c r="K33" s="16"/>
      <c r="L33" s="5"/>
    </row>
    <row r="34" spans="1:12" s="7" customFormat="1" ht="16.5" customHeight="1" x14ac:dyDescent="0.25">
      <c r="A34" s="13"/>
      <c r="B34" s="14"/>
      <c r="C34" s="15"/>
      <c r="D34" s="208" t="s">
        <v>154</v>
      </c>
      <c r="E34" s="454"/>
      <c r="F34" s="477">
        <v>120</v>
      </c>
      <c r="G34" s="16"/>
      <c r="H34" s="18"/>
      <c r="I34" s="18"/>
      <c r="J34" s="16"/>
      <c r="K34" s="16"/>
      <c r="L34" s="5"/>
    </row>
    <row r="35" spans="1:12" s="7" customFormat="1" ht="16.5" customHeight="1" x14ac:dyDescent="0.25">
      <c r="A35" s="13"/>
      <c r="B35" s="14"/>
      <c r="C35" s="15"/>
      <c r="D35" s="208" t="s">
        <v>153</v>
      </c>
      <c r="E35" s="454"/>
      <c r="F35" s="476">
        <f>+F34*F33</f>
        <v>72000</v>
      </c>
      <c r="G35" s="16"/>
      <c r="H35" s="18"/>
      <c r="I35" s="18"/>
      <c r="J35" s="16"/>
      <c r="K35" s="16"/>
      <c r="L35" s="5"/>
    </row>
    <row r="36" spans="1:12" s="7" customFormat="1" ht="16.5" customHeight="1" x14ac:dyDescent="0.25">
      <c r="A36" s="13"/>
      <c r="B36" s="14"/>
      <c r="C36" s="15"/>
      <c r="D36" s="208" t="s">
        <v>8</v>
      </c>
      <c r="E36" s="454"/>
      <c r="F36" s="478">
        <v>45000</v>
      </c>
      <c r="G36" s="16"/>
      <c r="H36" s="18"/>
      <c r="I36" s="18"/>
      <c r="J36" s="16"/>
      <c r="K36" s="16"/>
      <c r="L36" s="5"/>
    </row>
    <row r="37" spans="1:12" s="7" customFormat="1" ht="16.5" customHeight="1" x14ac:dyDescent="0.25">
      <c r="A37" s="13"/>
      <c r="B37" s="14"/>
      <c r="C37" s="15"/>
      <c r="D37" s="437" t="s">
        <v>152</v>
      </c>
      <c r="E37" s="479"/>
      <c r="F37" s="480">
        <f>+F36/F35</f>
        <v>0.625</v>
      </c>
      <c r="G37" s="16"/>
      <c r="H37" s="18"/>
      <c r="I37" s="18"/>
      <c r="J37" s="16"/>
      <c r="K37" s="16"/>
      <c r="L37" s="5"/>
    </row>
    <row r="38" spans="1:12" s="7" customFormat="1" ht="16.5" customHeight="1" x14ac:dyDescent="0.25">
      <c r="A38" s="13"/>
      <c r="B38" s="14"/>
      <c r="C38" s="15"/>
      <c r="D38" s="208" t="s">
        <v>303</v>
      </c>
      <c r="E38" s="454"/>
      <c r="F38" s="455">
        <v>2400</v>
      </c>
      <c r="G38" s="16"/>
      <c r="H38" s="18"/>
      <c r="I38" s="18"/>
      <c r="J38" s="16"/>
      <c r="K38" s="16"/>
      <c r="L38" s="5"/>
    </row>
    <row r="39" spans="1:12" s="7" customFormat="1" ht="16.5" customHeight="1" x14ac:dyDescent="0.25">
      <c r="A39" s="13"/>
      <c r="B39" s="14"/>
      <c r="C39" s="15"/>
      <c r="D39" s="208" t="s">
        <v>157</v>
      </c>
      <c r="E39" s="454"/>
      <c r="F39" s="455">
        <f>+F38*F37</f>
        <v>1500</v>
      </c>
      <c r="G39" s="18"/>
      <c r="H39" s="18"/>
      <c r="I39" s="18"/>
      <c r="J39" s="16"/>
      <c r="K39" s="16"/>
      <c r="L39" s="5"/>
    </row>
    <row r="40" spans="1:12" s="7" customFormat="1" ht="16.5" customHeight="1" thickBot="1" x14ac:dyDescent="0.3">
      <c r="A40" s="13"/>
      <c r="B40" s="14"/>
      <c r="C40" s="15"/>
      <c r="D40" s="456" t="s">
        <v>30</v>
      </c>
      <c r="E40" s="457"/>
      <c r="F40" s="458">
        <f>+F38-F39</f>
        <v>900</v>
      </c>
      <c r="G40" s="18"/>
      <c r="H40" s="18"/>
      <c r="I40" s="18"/>
      <c r="J40" s="16"/>
      <c r="K40" s="16"/>
      <c r="L40" s="5"/>
    </row>
    <row r="41" spans="1:12" s="7" customFormat="1" ht="13.9" customHeight="1" thickBot="1" x14ac:dyDescent="0.3">
      <c r="A41" s="13"/>
      <c r="B41" s="14"/>
      <c r="C41" s="15"/>
      <c r="D41" s="17"/>
      <c r="E41" s="17"/>
      <c r="F41" s="18"/>
      <c r="G41" s="18"/>
      <c r="H41" s="18"/>
      <c r="I41" s="18"/>
      <c r="J41" s="16"/>
      <c r="K41" s="16"/>
      <c r="L41" s="5"/>
    </row>
    <row r="42" spans="1:12" s="7" customFormat="1" x14ac:dyDescent="0.25">
      <c r="A42" s="13">
        <v>17</v>
      </c>
      <c r="B42" s="14" t="s">
        <v>1</v>
      </c>
      <c r="C42" s="15"/>
      <c r="D42" s="463" t="s">
        <v>156</v>
      </c>
      <c r="E42" s="778"/>
      <c r="F42" s="779" t="s">
        <v>325</v>
      </c>
      <c r="G42" s="461"/>
      <c r="H42" s="16"/>
      <c r="I42" s="16"/>
      <c r="J42" s="16"/>
      <c r="K42" s="16"/>
      <c r="L42" s="5"/>
    </row>
    <row r="43" spans="1:12" s="7" customFormat="1" x14ac:dyDescent="0.25">
      <c r="A43" s="13"/>
      <c r="B43" s="14"/>
      <c r="C43" s="15"/>
      <c r="D43" s="205" t="s">
        <v>326</v>
      </c>
      <c r="E43" s="434"/>
      <c r="F43" s="435"/>
      <c r="G43" s="780">
        <v>70</v>
      </c>
      <c r="H43" s="16"/>
      <c r="I43" s="16"/>
      <c r="J43" s="16"/>
      <c r="K43" s="16"/>
      <c r="L43" s="5"/>
    </row>
    <row r="44" spans="1:12" s="7" customFormat="1" x14ac:dyDescent="0.25">
      <c r="A44" s="13"/>
      <c r="B44" s="14"/>
      <c r="C44" s="15"/>
      <c r="D44" s="208" t="s">
        <v>155</v>
      </c>
      <c r="E44" s="464"/>
      <c r="F44" s="465"/>
      <c r="G44" s="455">
        <v>2000</v>
      </c>
      <c r="H44" s="16"/>
      <c r="I44" s="16"/>
      <c r="J44" s="16"/>
      <c r="K44" s="16"/>
      <c r="L44" s="5"/>
    </row>
    <row r="45" spans="1:12" s="7" customFormat="1" x14ac:dyDescent="0.25">
      <c r="A45" s="13"/>
      <c r="B45" s="14"/>
      <c r="C45" s="15"/>
      <c r="D45" s="208" t="s">
        <v>327</v>
      </c>
      <c r="E45" s="464"/>
      <c r="F45" s="465"/>
      <c r="G45" s="781">
        <v>16</v>
      </c>
      <c r="H45" s="16" t="s">
        <v>328</v>
      </c>
      <c r="I45" s="16"/>
      <c r="J45" s="16"/>
      <c r="K45" s="16"/>
      <c r="L45" s="5"/>
    </row>
    <row r="46" spans="1:12" s="7" customFormat="1" ht="16.5" thickBot="1" x14ac:dyDescent="0.3">
      <c r="A46" s="13"/>
      <c r="B46" s="14"/>
      <c r="C46" s="15"/>
      <c r="D46" s="208" t="s">
        <v>154</v>
      </c>
      <c r="E46" s="464"/>
      <c r="F46" s="465"/>
      <c r="G46" s="645">
        <f>+G45*12</f>
        <v>192</v>
      </c>
      <c r="H46" s="16"/>
      <c r="I46" s="16"/>
      <c r="J46" s="16"/>
      <c r="K46" s="16"/>
      <c r="L46" s="5"/>
    </row>
    <row r="47" spans="1:12" s="7" customFormat="1" x14ac:dyDescent="0.25">
      <c r="A47" s="13"/>
      <c r="B47" s="14"/>
      <c r="C47" s="15"/>
      <c r="D47" s="208" t="s">
        <v>153</v>
      </c>
      <c r="E47" s="464"/>
      <c r="F47" s="465"/>
      <c r="G47" s="476">
        <f>+G46*G44</f>
        <v>384000</v>
      </c>
      <c r="H47" s="16"/>
      <c r="I47" s="16"/>
      <c r="J47" s="16"/>
      <c r="K47" s="16"/>
      <c r="L47" s="5"/>
    </row>
    <row r="48" spans="1:12" s="7" customFormat="1" ht="16.5" thickBot="1" x14ac:dyDescent="0.3">
      <c r="A48" s="13"/>
      <c r="B48" s="14"/>
      <c r="C48" s="15"/>
      <c r="D48" s="208" t="s">
        <v>8</v>
      </c>
      <c r="E48" s="464"/>
      <c r="F48" s="465"/>
      <c r="G48" s="782">
        <v>84000</v>
      </c>
      <c r="H48" s="16"/>
      <c r="I48" s="16"/>
      <c r="J48" s="16"/>
      <c r="K48" s="16"/>
      <c r="L48" s="5"/>
    </row>
    <row r="49" spans="1:12" s="7" customFormat="1" x14ac:dyDescent="0.25">
      <c r="A49" s="13"/>
      <c r="B49" s="14"/>
      <c r="C49" s="15"/>
      <c r="D49" s="437" t="s">
        <v>152</v>
      </c>
      <c r="E49" s="438"/>
      <c r="F49" s="439"/>
      <c r="G49" s="480">
        <f>+G48/G47</f>
        <v>0.21875</v>
      </c>
      <c r="H49" s="16"/>
      <c r="I49" s="16"/>
      <c r="J49" s="16"/>
      <c r="K49" s="16"/>
      <c r="L49" s="5"/>
    </row>
    <row r="50" spans="1:12" s="7" customFormat="1" x14ac:dyDescent="0.25">
      <c r="A50" s="13"/>
      <c r="B50" s="14"/>
      <c r="C50" s="15"/>
      <c r="D50" s="208" t="s">
        <v>151</v>
      </c>
      <c r="E50" s="464"/>
      <c r="F50" s="465"/>
      <c r="G50" s="783" t="s">
        <v>308</v>
      </c>
      <c r="H50" s="16"/>
      <c r="I50" s="16"/>
      <c r="J50" s="16"/>
      <c r="K50" s="16"/>
      <c r="L50" s="5"/>
    </row>
    <row r="51" spans="1:12" s="7" customFormat="1" x14ac:dyDescent="0.25">
      <c r="A51" s="13"/>
      <c r="B51" s="14"/>
      <c r="C51" s="15"/>
      <c r="D51" s="208" t="s">
        <v>150</v>
      </c>
      <c r="E51" s="464"/>
      <c r="F51" s="465"/>
      <c r="G51" s="783" t="s">
        <v>309</v>
      </c>
      <c r="H51" s="16"/>
      <c r="I51" s="16"/>
      <c r="J51" s="16"/>
      <c r="K51" s="16"/>
      <c r="L51" s="5"/>
    </row>
    <row r="52" spans="1:12" s="7" customFormat="1" x14ac:dyDescent="0.25">
      <c r="A52" s="13"/>
      <c r="B52" s="14"/>
      <c r="C52" s="15"/>
      <c r="D52" s="208" t="s">
        <v>149</v>
      </c>
      <c r="E52" s="464"/>
      <c r="F52" s="465"/>
      <c r="G52" s="784">
        <v>6</v>
      </c>
      <c r="H52" s="16"/>
      <c r="I52" s="16"/>
      <c r="J52" s="16"/>
      <c r="K52" s="16"/>
      <c r="L52" s="5"/>
    </row>
    <row r="53" spans="1:12" s="7" customFormat="1" x14ac:dyDescent="0.25">
      <c r="A53" s="13"/>
      <c r="B53" s="14"/>
      <c r="C53" s="15"/>
      <c r="D53" s="208" t="s">
        <v>148</v>
      </c>
      <c r="E53" s="464"/>
      <c r="F53" s="465"/>
      <c r="G53" s="784">
        <v>72</v>
      </c>
      <c r="H53" s="16"/>
      <c r="I53" s="16"/>
      <c r="J53" s="16"/>
      <c r="K53" s="16"/>
      <c r="L53" s="5"/>
    </row>
    <row r="54" spans="1:12" s="7" customFormat="1" ht="16.5" thickBot="1" x14ac:dyDescent="0.3">
      <c r="A54" s="13"/>
      <c r="B54" s="14"/>
      <c r="C54" s="15"/>
      <c r="D54" s="208" t="s">
        <v>147</v>
      </c>
      <c r="E54" s="464"/>
      <c r="F54" s="465"/>
      <c r="G54" s="785">
        <v>2</v>
      </c>
      <c r="H54" s="16"/>
      <c r="I54" s="16"/>
      <c r="J54" s="16"/>
      <c r="K54" s="16"/>
      <c r="L54" s="5"/>
    </row>
    <row r="55" spans="1:12" s="7" customFormat="1" x14ac:dyDescent="0.25">
      <c r="A55" s="13"/>
      <c r="B55" s="14"/>
      <c r="C55" s="15"/>
      <c r="D55" s="437" t="s">
        <v>146</v>
      </c>
      <c r="E55" s="438"/>
      <c r="F55" s="439"/>
      <c r="G55" s="786">
        <f>SUM(G53:G54)</f>
        <v>74</v>
      </c>
      <c r="H55" s="16"/>
      <c r="I55" s="16"/>
      <c r="J55" s="16"/>
      <c r="K55" s="16"/>
      <c r="L55" s="5"/>
    </row>
    <row r="56" spans="1:12" s="7" customFormat="1" ht="16.5" thickBot="1" x14ac:dyDescent="0.3">
      <c r="A56" s="13"/>
      <c r="B56" s="14"/>
      <c r="C56" s="15"/>
      <c r="D56" s="208" t="s">
        <v>145</v>
      </c>
      <c r="E56" s="464"/>
      <c r="F56" s="465"/>
      <c r="G56" s="787">
        <f>+G44</f>
        <v>2000</v>
      </c>
      <c r="H56" s="16"/>
      <c r="I56" s="16"/>
      <c r="J56" s="16"/>
      <c r="K56" s="16"/>
      <c r="L56" s="5"/>
    </row>
    <row r="57" spans="1:12" s="7" customFormat="1" x14ac:dyDescent="0.25">
      <c r="A57" s="13"/>
      <c r="B57" s="14"/>
      <c r="C57" s="15"/>
      <c r="D57" s="208" t="s">
        <v>144</v>
      </c>
      <c r="E57" s="464"/>
      <c r="F57" s="465"/>
      <c r="G57" s="476">
        <f>+G56*G55</f>
        <v>148000</v>
      </c>
      <c r="H57" s="16"/>
      <c r="I57" s="16"/>
      <c r="J57" s="16"/>
      <c r="K57" s="16"/>
      <c r="L57" s="5"/>
    </row>
    <row r="58" spans="1:12" s="7" customFormat="1" ht="16.5" thickBot="1" x14ac:dyDescent="0.3">
      <c r="A58" s="13"/>
      <c r="B58" s="14"/>
      <c r="C58" s="15"/>
      <c r="D58" s="208" t="s">
        <v>143</v>
      </c>
      <c r="E58" s="464"/>
      <c r="F58" s="465"/>
      <c r="G58" s="788">
        <f>+G57*G49</f>
        <v>32375</v>
      </c>
      <c r="H58" s="16"/>
      <c r="I58" s="16"/>
      <c r="J58" s="16"/>
      <c r="K58" s="16"/>
      <c r="L58" s="5"/>
    </row>
    <row r="59" spans="1:12" s="7" customFormat="1" ht="16.5" thickBot="1" x14ac:dyDescent="0.3">
      <c r="A59" s="13"/>
      <c r="B59" s="14"/>
      <c r="C59" s="15"/>
      <c r="D59" s="456" t="s">
        <v>142</v>
      </c>
      <c r="E59" s="638"/>
      <c r="F59" s="550"/>
      <c r="G59" s="789">
        <f>+G48-G58</f>
        <v>51625</v>
      </c>
      <c r="H59" s="16"/>
      <c r="I59" s="16"/>
      <c r="J59" s="16"/>
      <c r="K59" s="16"/>
      <c r="L59" s="5"/>
    </row>
    <row r="60" spans="1:12" ht="6.75" customHeight="1" x14ac:dyDescent="0.25"/>
    <row r="61" spans="1:12" s="7" customFormat="1" ht="16.5" thickBot="1" x14ac:dyDescent="0.3">
      <c r="A61" s="13">
        <v>18</v>
      </c>
      <c r="B61" s="14" t="s">
        <v>39</v>
      </c>
      <c r="C61" s="15"/>
      <c r="D61" s="17" t="s">
        <v>115</v>
      </c>
      <c r="E61" s="17"/>
      <c r="F61" s="18"/>
      <c r="G61" s="18"/>
      <c r="H61" s="18"/>
      <c r="I61" s="18"/>
      <c r="J61" s="16"/>
      <c r="K61" s="16"/>
      <c r="L61" s="5"/>
    </row>
    <row r="62" spans="1:12" s="7" customFormat="1" x14ac:dyDescent="0.25">
      <c r="A62" s="13"/>
      <c r="B62" s="14"/>
      <c r="C62" s="15"/>
      <c r="D62" s="76"/>
      <c r="E62" s="77" t="s">
        <v>114</v>
      </c>
      <c r="F62" s="78" t="s">
        <v>113</v>
      </c>
      <c r="G62" s="77" t="s">
        <v>112</v>
      </c>
      <c r="H62" s="79" t="s">
        <v>111</v>
      </c>
      <c r="I62" s="18"/>
      <c r="J62" s="16"/>
      <c r="K62" s="16"/>
      <c r="L62" s="5"/>
    </row>
    <row r="63" spans="1:12" s="7" customFormat="1" x14ac:dyDescent="0.25">
      <c r="A63" s="13"/>
      <c r="B63" s="14"/>
      <c r="C63" s="15"/>
      <c r="D63" s="474">
        <v>2016</v>
      </c>
      <c r="E63" s="472">
        <v>165289.26</v>
      </c>
      <c r="F63" s="466">
        <v>0.1</v>
      </c>
      <c r="G63" s="468">
        <f>+F63*E63</f>
        <v>16528.926000000003</v>
      </c>
      <c r="H63" s="469">
        <f>+G63+E63</f>
        <v>181818.18600000002</v>
      </c>
      <c r="I63" s="18"/>
      <c r="J63" s="16"/>
      <c r="K63" s="16"/>
      <c r="L63" s="5"/>
    </row>
    <row r="64" spans="1:12" s="7" customFormat="1" ht="16.5" thickBot="1" x14ac:dyDescent="0.3">
      <c r="A64" s="13"/>
      <c r="B64" s="14" t="s">
        <v>39</v>
      </c>
      <c r="C64" s="15"/>
      <c r="D64" s="475">
        <v>2017</v>
      </c>
      <c r="E64" s="473">
        <f>+H63</f>
        <v>181818.18600000002</v>
      </c>
      <c r="F64" s="467">
        <v>0.1</v>
      </c>
      <c r="G64" s="470">
        <f>+E64*0.1</f>
        <v>18181.818600000002</v>
      </c>
      <c r="H64" s="471">
        <f>+G64+E64</f>
        <v>200000.00460000001</v>
      </c>
      <c r="I64" s="18"/>
      <c r="J64" s="16"/>
      <c r="K64" s="16"/>
      <c r="L64" s="5"/>
    </row>
    <row r="65" spans="1:12" ht="6" customHeight="1" thickBot="1" x14ac:dyDescent="0.3"/>
    <row r="66" spans="1:12" s="7" customFormat="1" ht="15.6" customHeight="1" thickBot="1" x14ac:dyDescent="0.3">
      <c r="A66" s="13">
        <v>19</v>
      </c>
      <c r="B66" s="14" t="s">
        <v>5</v>
      </c>
      <c r="C66" s="15"/>
      <c r="D66" s="80" t="s">
        <v>304</v>
      </c>
      <c r="E66" s="81"/>
      <c r="F66" s="82" t="s">
        <v>19</v>
      </c>
      <c r="G66" s="83"/>
      <c r="H66" s="84" t="s">
        <v>301</v>
      </c>
      <c r="I66" s="18"/>
      <c r="J66" s="16"/>
      <c r="K66" s="16"/>
      <c r="L66" s="5"/>
    </row>
    <row r="67" spans="1:12" s="7" customFormat="1" ht="15.6" customHeight="1" x14ac:dyDescent="0.25">
      <c r="A67" s="13"/>
      <c r="B67" s="14"/>
      <c r="C67" s="15"/>
      <c r="D67" s="66" t="s">
        <v>105</v>
      </c>
      <c r="E67" s="85"/>
      <c r="F67" s="86"/>
      <c r="G67" s="86"/>
      <c r="H67" s="87">
        <v>400000</v>
      </c>
      <c r="I67" s="18"/>
      <c r="J67" s="16"/>
      <c r="K67" s="16"/>
      <c r="L67" s="5"/>
    </row>
    <row r="68" spans="1:12" s="7" customFormat="1" ht="15.6" customHeight="1" x14ac:dyDescent="0.25">
      <c r="A68" s="13"/>
      <c r="B68" s="14"/>
      <c r="C68" s="15"/>
      <c r="D68" s="67" t="s">
        <v>104</v>
      </c>
      <c r="E68" s="88"/>
      <c r="F68" s="89">
        <v>42370</v>
      </c>
      <c r="G68" s="90">
        <v>375422</v>
      </c>
      <c r="H68" s="91"/>
      <c r="I68" s="18"/>
      <c r="J68" s="16"/>
      <c r="K68" s="16"/>
      <c r="L68" s="5"/>
    </row>
    <row r="69" spans="1:12" s="7" customFormat="1" ht="15.6" customHeight="1" thickBot="1" x14ac:dyDescent="0.3">
      <c r="A69" s="13"/>
      <c r="B69" s="14"/>
      <c r="C69" s="15"/>
      <c r="D69" s="67" t="s">
        <v>107</v>
      </c>
      <c r="E69" s="88"/>
      <c r="F69" s="92"/>
      <c r="G69" s="93">
        <v>0.1</v>
      </c>
      <c r="H69" s="91"/>
      <c r="I69" s="18"/>
      <c r="J69" s="16"/>
      <c r="K69" s="16"/>
      <c r="L69" s="5"/>
    </row>
    <row r="70" spans="1:12" s="7" customFormat="1" ht="15.6" customHeight="1" x14ac:dyDescent="0.25">
      <c r="A70" s="13"/>
      <c r="B70" s="14"/>
      <c r="C70" s="15"/>
      <c r="D70" s="94" t="s">
        <v>110</v>
      </c>
      <c r="E70" s="95"/>
      <c r="F70" s="96">
        <v>2016</v>
      </c>
      <c r="G70" s="97">
        <f>+G69*G68</f>
        <v>37542.200000000004</v>
      </c>
      <c r="H70" s="91"/>
      <c r="I70" s="18"/>
      <c r="J70" s="16"/>
      <c r="K70" s="16"/>
      <c r="L70" s="5"/>
    </row>
    <row r="71" spans="1:12" s="7" customFormat="1" ht="15.6" customHeight="1" thickBot="1" x14ac:dyDescent="0.3">
      <c r="A71" s="13"/>
      <c r="B71" s="14"/>
      <c r="C71" s="15"/>
      <c r="D71" s="67" t="s">
        <v>109</v>
      </c>
      <c r="E71" s="88"/>
      <c r="F71" s="92"/>
      <c r="G71" s="98">
        <f>+H67*0.09</f>
        <v>36000</v>
      </c>
      <c r="H71" s="91"/>
      <c r="I71" s="18"/>
      <c r="J71" s="16"/>
      <c r="K71" s="16"/>
      <c r="L71" s="5"/>
    </row>
    <row r="72" spans="1:12" s="7" customFormat="1" ht="15.6" customHeight="1" thickBot="1" x14ac:dyDescent="0.3">
      <c r="A72" s="13"/>
      <c r="B72" s="14"/>
      <c r="C72" s="15"/>
      <c r="D72" s="67" t="s">
        <v>108</v>
      </c>
      <c r="E72" s="88"/>
      <c r="F72" s="89">
        <v>42735</v>
      </c>
      <c r="G72" s="86"/>
      <c r="H72" s="99">
        <f>+G70-G71</f>
        <v>1542.2000000000044</v>
      </c>
      <c r="I72" s="18"/>
      <c r="J72" s="16"/>
      <c r="K72" s="16"/>
      <c r="L72" s="5"/>
    </row>
    <row r="73" spans="1:12" s="7" customFormat="1" ht="15.6" customHeight="1" x14ac:dyDescent="0.25">
      <c r="A73" s="13"/>
      <c r="B73" s="14"/>
      <c r="C73" s="15"/>
      <c r="D73" s="67" t="s">
        <v>104</v>
      </c>
      <c r="E73" s="88"/>
      <c r="F73" s="89">
        <v>42736</v>
      </c>
      <c r="G73" s="92"/>
      <c r="H73" s="87">
        <f>+H72+G68</f>
        <v>376964.2</v>
      </c>
      <c r="I73" s="18"/>
      <c r="J73" s="16"/>
      <c r="K73" s="16"/>
      <c r="L73" s="5"/>
    </row>
    <row r="74" spans="1:12" s="7" customFormat="1" ht="15.6" customHeight="1" thickBot="1" x14ac:dyDescent="0.3">
      <c r="A74" s="13"/>
      <c r="B74" s="14"/>
      <c r="C74" s="15"/>
      <c r="D74" s="67" t="s">
        <v>107</v>
      </c>
      <c r="E74" s="88"/>
      <c r="F74" s="92"/>
      <c r="G74" s="92"/>
      <c r="H74" s="100">
        <v>0.1</v>
      </c>
      <c r="I74" s="18"/>
      <c r="J74" s="16"/>
      <c r="K74" s="16"/>
      <c r="L74" s="5"/>
    </row>
    <row r="75" spans="1:12" s="7" customFormat="1" ht="15.6" customHeight="1" thickBot="1" x14ac:dyDescent="0.3">
      <c r="A75" s="13"/>
      <c r="B75" s="14"/>
      <c r="C75" s="15"/>
      <c r="D75" s="101" t="s">
        <v>106</v>
      </c>
      <c r="E75" s="102"/>
      <c r="F75" s="481">
        <v>2017</v>
      </c>
      <c r="G75" s="103"/>
      <c r="H75" s="104">
        <f>+H74*H73</f>
        <v>37696.420000000006</v>
      </c>
      <c r="I75" s="18"/>
      <c r="J75" s="16"/>
      <c r="K75" s="16"/>
      <c r="L75" s="5"/>
    </row>
    <row r="76" spans="1:12" ht="6.75" customHeight="1" thickBot="1" x14ac:dyDescent="0.3"/>
    <row r="77" spans="1:12" ht="16.5" customHeight="1" x14ac:dyDescent="0.25">
      <c r="A77" s="13">
        <v>20</v>
      </c>
      <c r="B77" s="14" t="s">
        <v>1</v>
      </c>
      <c r="D77" s="105" t="s">
        <v>64</v>
      </c>
      <c r="E77" s="106"/>
      <c r="F77" s="107"/>
      <c r="G77" s="108">
        <v>100000</v>
      </c>
      <c r="H77" s="109"/>
    </row>
    <row r="78" spans="1:12" ht="16.5" customHeight="1" x14ac:dyDescent="0.25">
      <c r="D78" s="110" t="s">
        <v>195</v>
      </c>
      <c r="E78" s="111"/>
      <c r="F78" s="112"/>
      <c r="G78" s="113">
        <v>6000</v>
      </c>
      <c r="H78" s="114"/>
    </row>
    <row r="79" spans="1:12" s="7" customFormat="1" ht="16.5" customHeight="1" x14ac:dyDescent="0.25">
      <c r="A79" s="13"/>
      <c r="B79" s="14"/>
      <c r="C79" s="15"/>
      <c r="D79" s="115" t="s">
        <v>194</v>
      </c>
      <c r="E79" s="116"/>
      <c r="F79" s="117">
        <v>4050</v>
      </c>
      <c r="G79" s="118">
        <f>-F79*3</f>
        <v>-12150</v>
      </c>
      <c r="H79" s="119"/>
      <c r="I79" s="120"/>
      <c r="J79" s="16"/>
      <c r="K79" s="16"/>
      <c r="L79" s="5"/>
    </row>
    <row r="80" spans="1:12" s="7" customFormat="1" ht="16.5" customHeight="1" x14ac:dyDescent="0.25">
      <c r="A80" s="13"/>
      <c r="B80" s="14"/>
      <c r="C80" s="15"/>
      <c r="D80" s="115" t="s">
        <v>196</v>
      </c>
      <c r="E80" s="116"/>
      <c r="F80" s="121"/>
      <c r="G80" s="482">
        <v>-17000</v>
      </c>
      <c r="H80" s="122"/>
      <c r="I80" s="120"/>
      <c r="J80" s="16"/>
      <c r="K80" s="16"/>
      <c r="L80" s="5"/>
    </row>
    <row r="81" spans="1:12" s="7" customFormat="1" ht="16.5" customHeight="1" x14ac:dyDescent="0.25">
      <c r="A81" s="13"/>
      <c r="B81" s="14"/>
      <c r="C81" s="15"/>
      <c r="D81" s="115" t="s">
        <v>38</v>
      </c>
      <c r="E81" s="116"/>
      <c r="F81" s="121"/>
      <c r="G81" s="483">
        <f>SUM(G77:G80)</f>
        <v>76850</v>
      </c>
      <c r="H81" s="122"/>
      <c r="I81" s="120"/>
      <c r="J81" s="16"/>
      <c r="K81" s="16"/>
      <c r="L81" s="5"/>
    </row>
    <row r="82" spans="1:12" s="7" customFormat="1" ht="16.5" customHeight="1" x14ac:dyDescent="0.25">
      <c r="A82" s="13"/>
      <c r="B82" s="14"/>
      <c r="C82" s="15"/>
      <c r="D82" s="123" t="s">
        <v>310</v>
      </c>
      <c r="E82" s="116"/>
      <c r="F82" s="124" t="s">
        <v>130</v>
      </c>
      <c r="G82" s="124" t="s">
        <v>191</v>
      </c>
      <c r="H82" s="125" t="s">
        <v>102</v>
      </c>
      <c r="I82" s="120"/>
      <c r="J82" s="16"/>
      <c r="K82" s="16"/>
      <c r="L82" s="5"/>
    </row>
    <row r="83" spans="1:12" ht="16.5" customHeight="1" x14ac:dyDescent="0.25">
      <c r="D83" s="115" t="s">
        <v>192</v>
      </c>
      <c r="E83" s="116"/>
      <c r="F83" s="126">
        <v>75300</v>
      </c>
      <c r="G83" s="126"/>
      <c r="H83" s="127">
        <v>10367.5</v>
      </c>
    </row>
    <row r="84" spans="1:12" ht="16.5" customHeight="1" x14ac:dyDescent="0.25">
      <c r="D84" s="115" t="s">
        <v>193</v>
      </c>
      <c r="E84" s="116"/>
      <c r="F84" s="117">
        <f>+F85-F83</f>
        <v>1550</v>
      </c>
      <c r="G84" s="128">
        <v>0.25</v>
      </c>
      <c r="H84" s="129">
        <f>+G84*F84</f>
        <v>387.5</v>
      </c>
    </row>
    <row r="85" spans="1:12" ht="16.5" customHeight="1" thickBot="1" x14ac:dyDescent="0.3">
      <c r="D85" s="130" t="s">
        <v>51</v>
      </c>
      <c r="E85" s="131"/>
      <c r="F85" s="132">
        <f>+G81</f>
        <v>76850</v>
      </c>
      <c r="G85" s="133"/>
      <c r="H85" s="134">
        <f>SUM(H83:H84)</f>
        <v>10755</v>
      </c>
    </row>
    <row r="86" spans="1:12" ht="9.75" customHeight="1" thickBot="1" x14ac:dyDescent="0.3"/>
    <row r="87" spans="1:12" x14ac:dyDescent="0.25">
      <c r="A87" s="13">
        <v>21</v>
      </c>
      <c r="B87" s="14" t="s">
        <v>39</v>
      </c>
      <c r="D87" s="381" t="s">
        <v>197</v>
      </c>
      <c r="E87" s="507"/>
      <c r="F87" s="532">
        <v>1000</v>
      </c>
      <c r="G87" s="533">
        <v>0.25</v>
      </c>
      <c r="H87" s="534">
        <f>+G87*F87</f>
        <v>250</v>
      </c>
    </row>
    <row r="88" spans="1:12" x14ac:dyDescent="0.25">
      <c r="D88" s="352" t="s">
        <v>198</v>
      </c>
      <c r="E88" s="137"/>
      <c r="F88" s="138">
        <v>1000</v>
      </c>
      <c r="G88" s="139">
        <v>0.15</v>
      </c>
      <c r="H88" s="513">
        <f>+G88*F88</f>
        <v>150</v>
      </c>
    </row>
    <row r="89" spans="1:12" ht="16.5" thickBot="1" x14ac:dyDescent="0.3">
      <c r="D89" s="370" t="s">
        <v>199</v>
      </c>
      <c r="E89" s="514"/>
      <c r="F89" s="515"/>
      <c r="G89" s="535"/>
      <c r="H89" s="536">
        <f>SUM(H87:H88)</f>
        <v>400</v>
      </c>
    </row>
    <row r="90" spans="1:12" ht="6.75" customHeight="1" thickBot="1" x14ac:dyDescent="0.3"/>
    <row r="91" spans="1:12" x14ac:dyDescent="0.25">
      <c r="A91" s="13">
        <v>22</v>
      </c>
      <c r="B91" s="14" t="s">
        <v>1</v>
      </c>
      <c r="D91" s="381"/>
      <c r="E91" s="507"/>
      <c r="F91" s="508" t="s">
        <v>17</v>
      </c>
      <c r="G91" s="509" t="s">
        <v>202</v>
      </c>
      <c r="H91" s="510" t="s">
        <v>203</v>
      </c>
    </row>
    <row r="92" spans="1:12" x14ac:dyDescent="0.25">
      <c r="D92" s="511" t="s">
        <v>200</v>
      </c>
      <c r="E92" s="135"/>
      <c r="F92" s="136">
        <v>-2500</v>
      </c>
      <c r="G92" s="140">
        <f>+F92</f>
        <v>-2500</v>
      </c>
      <c r="H92" s="512">
        <v>0</v>
      </c>
    </row>
    <row r="93" spans="1:12" x14ac:dyDescent="0.25">
      <c r="D93" s="352" t="s">
        <v>201</v>
      </c>
      <c r="E93" s="137"/>
      <c r="F93" s="138">
        <v>-4000</v>
      </c>
      <c r="G93" s="117">
        <v>-500</v>
      </c>
      <c r="H93" s="513">
        <v>3500</v>
      </c>
    </row>
    <row r="94" spans="1:12" ht="16.5" thickBot="1" x14ac:dyDescent="0.3">
      <c r="D94" s="370"/>
      <c r="E94" s="514"/>
      <c r="F94" s="515"/>
      <c r="G94" s="516">
        <f>SUM(G92:G93)</f>
        <v>-3000</v>
      </c>
      <c r="H94" s="517">
        <f>SUM(H92:H93)</f>
        <v>3500</v>
      </c>
    </row>
    <row r="95" spans="1:12" x14ac:dyDescent="0.25">
      <c r="D95" s="73" t="s">
        <v>204</v>
      </c>
    </row>
    <row r="96" spans="1:12" x14ac:dyDescent="0.25">
      <c r="D96" s="73" t="s">
        <v>311</v>
      </c>
    </row>
    <row r="97" spans="1:13" ht="9" customHeight="1" x14ac:dyDescent="0.25"/>
    <row r="98" spans="1:13" ht="16.5" thickBot="1" x14ac:dyDescent="0.3">
      <c r="A98" s="13">
        <v>23</v>
      </c>
      <c r="B98" s="14" t="s">
        <v>39</v>
      </c>
      <c r="C98" s="141"/>
      <c r="D98" s="142" t="s">
        <v>205</v>
      </c>
      <c r="E98" s="143"/>
      <c r="F98" s="143"/>
      <c r="G98" s="144"/>
      <c r="H98" s="144"/>
    </row>
    <row r="99" spans="1:13" ht="16.5" thickBot="1" x14ac:dyDescent="0.3">
      <c r="C99" s="141"/>
      <c r="D99" s="518"/>
      <c r="E99" s="519"/>
      <c r="F99" s="520"/>
      <c r="G99" s="521">
        <v>2015</v>
      </c>
      <c r="H99" s="521">
        <v>2016</v>
      </c>
      <c r="I99" s="522">
        <v>2017</v>
      </c>
      <c r="J99" s="74"/>
      <c r="M99" s="1"/>
    </row>
    <row r="100" spans="1:13" ht="13.5" customHeight="1" x14ac:dyDescent="0.25">
      <c r="C100" s="141"/>
      <c r="D100" s="66" t="s">
        <v>206</v>
      </c>
      <c r="E100" s="145"/>
      <c r="F100" s="146"/>
      <c r="G100" s="147">
        <v>120000</v>
      </c>
      <c r="H100" s="147">
        <v>120000</v>
      </c>
      <c r="I100" s="523">
        <v>120000</v>
      </c>
      <c r="J100" s="74"/>
      <c r="M100" s="1"/>
    </row>
    <row r="101" spans="1:13" ht="13.5" customHeight="1" x14ac:dyDescent="0.25">
      <c r="C101" s="141"/>
      <c r="D101" s="67" t="s">
        <v>207</v>
      </c>
      <c r="E101" s="71"/>
      <c r="F101" s="148"/>
      <c r="G101" s="149">
        <v>14000</v>
      </c>
      <c r="H101" s="149">
        <v>2000</v>
      </c>
      <c r="I101" s="524">
        <v>1000</v>
      </c>
      <c r="J101" s="74"/>
      <c r="M101" s="1"/>
    </row>
    <row r="102" spans="1:13" ht="13.5" customHeight="1" x14ac:dyDescent="0.25">
      <c r="C102" s="141"/>
      <c r="D102" s="67" t="s">
        <v>208</v>
      </c>
      <c r="E102" s="71"/>
      <c r="F102" s="148"/>
      <c r="G102" s="150">
        <v>-18000</v>
      </c>
      <c r="H102" s="149">
        <v>-3000</v>
      </c>
      <c r="I102" s="524">
        <v>0</v>
      </c>
      <c r="J102" s="74"/>
      <c r="M102" s="1"/>
    </row>
    <row r="103" spans="1:13" ht="13.5" customHeight="1" thickBot="1" x14ac:dyDescent="0.3">
      <c r="C103" s="141"/>
      <c r="D103" s="67" t="s">
        <v>209</v>
      </c>
      <c r="E103" s="71"/>
      <c r="F103" s="148"/>
      <c r="G103" s="151"/>
      <c r="H103" s="151">
        <v>-1000</v>
      </c>
      <c r="I103" s="525"/>
      <c r="J103" s="74"/>
      <c r="M103" s="1"/>
    </row>
    <row r="104" spans="1:13" ht="13.5" customHeight="1" x14ac:dyDescent="0.25">
      <c r="C104" s="141"/>
      <c r="D104" s="526" t="s">
        <v>210</v>
      </c>
      <c r="E104" s="152"/>
      <c r="F104" s="148"/>
      <c r="G104" s="147">
        <f>+G102+G101</f>
        <v>-4000</v>
      </c>
      <c r="H104" s="147">
        <f>SUM(H101:H103)</f>
        <v>-2000</v>
      </c>
      <c r="I104" s="523"/>
      <c r="J104" s="74"/>
      <c r="M104" s="1"/>
    </row>
    <row r="105" spans="1:13" ht="13.5" customHeight="1" x14ac:dyDescent="0.25">
      <c r="C105" s="141"/>
      <c r="D105" s="526" t="s">
        <v>211</v>
      </c>
      <c r="E105" s="152"/>
      <c r="F105" s="148"/>
      <c r="G105" s="149">
        <v>-3000</v>
      </c>
      <c r="H105" s="149">
        <f>+H104</f>
        <v>-2000</v>
      </c>
      <c r="I105" s="524"/>
      <c r="J105" s="74"/>
      <c r="M105" s="1"/>
    </row>
    <row r="106" spans="1:13" ht="13.5" customHeight="1" thickBot="1" x14ac:dyDescent="0.3">
      <c r="C106" s="141"/>
      <c r="D106" s="67" t="s">
        <v>212</v>
      </c>
      <c r="E106" s="71"/>
      <c r="F106" s="148"/>
      <c r="G106" s="151">
        <v>-1000</v>
      </c>
      <c r="H106" s="151">
        <v>0</v>
      </c>
      <c r="I106" s="525"/>
      <c r="J106" s="74"/>
      <c r="M106" s="1"/>
    </row>
    <row r="107" spans="1:13" ht="13.5" customHeight="1" thickBot="1" x14ac:dyDescent="0.3">
      <c r="C107" s="141"/>
      <c r="D107" s="69" t="s">
        <v>0</v>
      </c>
      <c r="E107" s="527"/>
      <c r="F107" s="528"/>
      <c r="G107" s="529">
        <v>117000</v>
      </c>
      <c r="H107" s="530">
        <f>+H100+H105</f>
        <v>118000</v>
      </c>
      <c r="I107" s="531">
        <v>121000</v>
      </c>
      <c r="J107" s="74"/>
      <c r="M107" s="1"/>
    </row>
    <row r="108" spans="1:13" ht="5.25" customHeight="1" x14ac:dyDescent="0.25"/>
    <row r="109" spans="1:13" ht="14.25" customHeight="1" x14ac:dyDescent="0.25">
      <c r="A109" s="13">
        <v>24</v>
      </c>
      <c r="B109" s="14" t="s">
        <v>1</v>
      </c>
      <c r="C109" s="153"/>
      <c r="D109" s="154" t="s">
        <v>213</v>
      </c>
      <c r="E109" s="155"/>
      <c r="F109" s="156"/>
      <c r="G109" s="155"/>
      <c r="H109" s="155"/>
      <c r="J109" s="74"/>
    </row>
    <row r="110" spans="1:13" ht="14.25" customHeight="1" x14ac:dyDescent="0.25">
      <c r="C110" s="153"/>
      <c r="D110" s="154" t="s">
        <v>214</v>
      </c>
      <c r="E110" s="155"/>
      <c r="F110" s="156"/>
      <c r="G110" s="155"/>
      <c r="H110" s="155"/>
      <c r="J110" s="74"/>
    </row>
    <row r="111" spans="1:13" ht="14.25" customHeight="1" x14ac:dyDescent="0.25">
      <c r="C111" s="153"/>
      <c r="D111" s="154" t="s">
        <v>312</v>
      </c>
      <c r="E111" s="155"/>
      <c r="F111" s="156"/>
      <c r="G111" s="155"/>
      <c r="H111" s="155"/>
      <c r="J111" s="74"/>
    </row>
    <row r="112" spans="1:13" ht="14.25" customHeight="1" x14ac:dyDescent="0.25">
      <c r="C112" s="153"/>
      <c r="D112" s="154" t="s">
        <v>313</v>
      </c>
      <c r="E112" s="155"/>
      <c r="F112" s="156"/>
      <c r="G112" s="155"/>
      <c r="H112" s="155"/>
      <c r="J112" s="74"/>
    </row>
    <row r="113" spans="1:12" ht="14.25" customHeight="1" thickBot="1" x14ac:dyDescent="0.3">
      <c r="C113" s="153"/>
      <c r="D113" s="154" t="s">
        <v>215</v>
      </c>
      <c r="E113" s="155"/>
      <c r="F113" s="156"/>
      <c r="G113" s="155"/>
      <c r="H113" s="155"/>
      <c r="J113" s="74"/>
    </row>
    <row r="114" spans="1:12" x14ac:dyDescent="0.25">
      <c r="C114" s="153"/>
      <c r="D114" s="389"/>
      <c r="E114" s="494"/>
      <c r="F114" s="495"/>
      <c r="G114" s="496" t="s">
        <v>216</v>
      </c>
      <c r="H114" s="496" t="s">
        <v>171</v>
      </c>
      <c r="I114" s="496" t="s">
        <v>172</v>
      </c>
      <c r="J114" s="497" t="s">
        <v>217</v>
      </c>
    </row>
    <row r="115" spans="1:12" x14ac:dyDescent="0.25">
      <c r="C115" s="157"/>
      <c r="D115" s="379" t="s">
        <v>218</v>
      </c>
      <c r="E115" s="158"/>
      <c r="F115" s="92"/>
      <c r="G115" s="159">
        <v>2012</v>
      </c>
      <c r="H115" s="159">
        <v>100</v>
      </c>
      <c r="I115" s="160">
        <v>50</v>
      </c>
      <c r="J115" s="498">
        <f>+I115*H115</f>
        <v>5000</v>
      </c>
    </row>
    <row r="116" spans="1:12" x14ac:dyDescent="0.25">
      <c r="C116" s="157"/>
      <c r="D116" s="379" t="s">
        <v>219</v>
      </c>
      <c r="E116" s="158"/>
      <c r="F116" s="161" t="s">
        <v>220</v>
      </c>
      <c r="G116" s="159">
        <v>2016</v>
      </c>
      <c r="H116" s="159">
        <v>100</v>
      </c>
      <c r="I116" s="160">
        <v>40</v>
      </c>
      <c r="J116" s="498">
        <f>+I116*H116</f>
        <v>4000</v>
      </c>
    </row>
    <row r="117" spans="1:12" x14ac:dyDescent="0.25">
      <c r="C117" s="157"/>
      <c r="D117" s="379" t="s">
        <v>221</v>
      </c>
      <c r="E117" s="158"/>
      <c r="F117" s="161"/>
      <c r="G117" s="159"/>
      <c r="H117" s="159"/>
      <c r="I117" s="160"/>
      <c r="J117" s="499">
        <f>+J116-J115</f>
        <v>-1000</v>
      </c>
    </row>
    <row r="118" spans="1:12" x14ac:dyDescent="0.25">
      <c r="C118" s="157"/>
      <c r="D118" s="379" t="s">
        <v>222</v>
      </c>
      <c r="E118" s="158"/>
      <c r="F118" s="162">
        <v>1</v>
      </c>
      <c r="G118" s="159"/>
      <c r="H118" s="159"/>
      <c r="I118" s="160"/>
      <c r="J118" s="500"/>
    </row>
    <row r="119" spans="1:12" x14ac:dyDescent="0.25">
      <c r="C119" s="157"/>
      <c r="D119" s="379" t="s">
        <v>314</v>
      </c>
      <c r="E119" s="158"/>
      <c r="F119" s="162">
        <v>1</v>
      </c>
      <c r="G119" s="159"/>
      <c r="H119" s="159"/>
      <c r="I119" s="160"/>
      <c r="J119" s="501">
        <f>-J117*F118</f>
        <v>1000</v>
      </c>
    </row>
    <row r="120" spans="1:12" x14ac:dyDescent="0.25">
      <c r="C120" s="157"/>
      <c r="D120" s="379" t="s">
        <v>224</v>
      </c>
      <c r="E120" s="158"/>
      <c r="F120" s="163"/>
      <c r="G120" s="159"/>
      <c r="H120" s="159"/>
      <c r="I120" s="160"/>
      <c r="J120" s="499">
        <f>SUM(J117:J119)</f>
        <v>0</v>
      </c>
    </row>
    <row r="121" spans="1:12" s="7" customFormat="1" x14ac:dyDescent="0.25">
      <c r="A121" s="13"/>
      <c r="B121" s="14"/>
      <c r="C121" s="157"/>
      <c r="D121" s="379" t="s">
        <v>218</v>
      </c>
      <c r="E121" s="158"/>
      <c r="F121" s="164" t="s">
        <v>223</v>
      </c>
      <c r="G121" s="159">
        <v>2017</v>
      </c>
      <c r="H121" s="159">
        <v>100</v>
      </c>
      <c r="I121" s="160">
        <v>41</v>
      </c>
      <c r="J121" s="502">
        <f>+I121*H121</f>
        <v>4100</v>
      </c>
      <c r="K121" s="18"/>
      <c r="L121" s="5"/>
    </row>
    <row r="122" spans="1:12" ht="16.5" thickBot="1" x14ac:dyDescent="0.3">
      <c r="A122" s="13">
        <v>25</v>
      </c>
      <c r="B122" s="14" t="s">
        <v>22</v>
      </c>
      <c r="C122" s="157"/>
      <c r="D122" s="380" t="s">
        <v>315</v>
      </c>
      <c r="E122" s="405"/>
      <c r="F122" s="503"/>
      <c r="G122" s="504"/>
      <c r="H122" s="504"/>
      <c r="I122" s="505"/>
      <c r="J122" s="506">
        <f>+J121+J119</f>
        <v>5100</v>
      </c>
    </row>
    <row r="123" spans="1:12" ht="3.75" customHeight="1" x14ac:dyDescent="0.25">
      <c r="C123" s="157"/>
      <c r="D123" s="165"/>
      <c r="E123" s="166"/>
      <c r="F123" s="167"/>
      <c r="G123" s="166"/>
      <c r="H123" s="166"/>
      <c r="I123" s="168"/>
      <c r="J123" s="169"/>
    </row>
    <row r="124" spans="1:12" ht="16.5" thickBot="1" x14ac:dyDescent="0.3">
      <c r="A124" s="13">
        <v>26</v>
      </c>
      <c r="B124" s="14" t="s">
        <v>22</v>
      </c>
      <c r="D124" s="170" t="s">
        <v>21</v>
      </c>
      <c r="E124" s="171"/>
      <c r="F124" s="171"/>
      <c r="G124" s="171"/>
      <c r="H124" s="171"/>
      <c r="I124" s="171"/>
      <c r="J124" s="169"/>
    </row>
    <row r="125" spans="1:12" ht="16.5" thickBot="1" x14ac:dyDescent="0.3">
      <c r="D125" s="172" t="s">
        <v>20</v>
      </c>
      <c r="E125" s="173" t="s">
        <v>19</v>
      </c>
      <c r="F125" s="174"/>
      <c r="G125" s="175" t="s">
        <v>171</v>
      </c>
      <c r="H125" s="176" t="s">
        <v>18</v>
      </c>
      <c r="I125" s="177" t="s">
        <v>17</v>
      </c>
      <c r="J125" s="169"/>
    </row>
    <row r="126" spans="1:12" ht="15.75" customHeight="1" x14ac:dyDescent="0.25">
      <c r="D126" s="178" t="s">
        <v>16</v>
      </c>
      <c r="E126" s="179">
        <v>38354</v>
      </c>
      <c r="F126" s="484" t="s">
        <v>15</v>
      </c>
      <c r="G126" s="488">
        <v>4000</v>
      </c>
      <c r="H126" s="491" t="s">
        <v>8</v>
      </c>
      <c r="I126" s="180">
        <v>20000</v>
      </c>
      <c r="J126" s="169"/>
    </row>
    <row r="127" spans="1:12" ht="15.75" customHeight="1" x14ac:dyDescent="0.25">
      <c r="D127" s="181" t="s">
        <v>16</v>
      </c>
      <c r="E127" s="182">
        <v>42735</v>
      </c>
      <c r="F127" s="485" t="s">
        <v>13</v>
      </c>
      <c r="G127" s="489">
        <v>4000</v>
      </c>
      <c r="H127" s="492" t="s">
        <v>4</v>
      </c>
      <c r="I127" s="185">
        <v>12000</v>
      </c>
      <c r="J127" s="169"/>
    </row>
    <row r="128" spans="1:12" ht="15.75" customHeight="1" x14ac:dyDescent="0.25">
      <c r="D128" s="181"/>
      <c r="E128" s="182"/>
      <c r="F128" s="486"/>
      <c r="G128" s="184"/>
      <c r="H128" s="492"/>
      <c r="I128" s="186">
        <f>+I126-I127</f>
        <v>8000</v>
      </c>
      <c r="J128" s="169"/>
    </row>
    <row r="129" spans="1:10" ht="15.75" customHeight="1" x14ac:dyDescent="0.25">
      <c r="D129" s="181" t="s">
        <v>16</v>
      </c>
      <c r="E129" s="182">
        <v>42737</v>
      </c>
      <c r="F129" s="485" t="s">
        <v>15</v>
      </c>
      <c r="G129" s="489">
        <v>3000</v>
      </c>
      <c r="H129" s="492" t="s">
        <v>8</v>
      </c>
      <c r="I129" s="180">
        <v>9000</v>
      </c>
      <c r="J129" s="169"/>
    </row>
    <row r="130" spans="1:10" ht="15.75" customHeight="1" x14ac:dyDescent="0.25">
      <c r="D130" s="187"/>
      <c r="E130" s="188"/>
      <c r="F130" s="487"/>
      <c r="G130" s="189"/>
      <c r="H130" s="92"/>
      <c r="I130" s="190"/>
      <c r="J130" s="169"/>
    </row>
    <row r="131" spans="1:10" ht="15.75" customHeight="1" x14ac:dyDescent="0.25">
      <c r="D131" s="191" t="s">
        <v>14</v>
      </c>
      <c r="E131" s="182">
        <v>42735</v>
      </c>
      <c r="F131" s="486" t="s">
        <v>13</v>
      </c>
      <c r="G131" s="490">
        <v>4000</v>
      </c>
      <c r="H131" s="92"/>
      <c r="I131" s="192">
        <f>+I126-I127</f>
        <v>8000</v>
      </c>
      <c r="J131" s="169"/>
    </row>
    <row r="132" spans="1:10" ht="15.75" customHeight="1" x14ac:dyDescent="0.25">
      <c r="D132" s="193" t="s">
        <v>12</v>
      </c>
      <c r="E132" s="188"/>
      <c r="F132" s="487"/>
      <c r="G132" s="189"/>
      <c r="H132" s="92"/>
      <c r="I132" s="194">
        <f>+I131/4000</f>
        <v>2</v>
      </c>
      <c r="J132" s="169"/>
    </row>
    <row r="133" spans="1:10" ht="15.75" customHeight="1" x14ac:dyDescent="0.25">
      <c r="D133" s="193" t="s">
        <v>317</v>
      </c>
      <c r="E133" s="188"/>
      <c r="F133" s="188"/>
      <c r="G133" s="189"/>
      <c r="H133" s="92"/>
      <c r="I133" s="195">
        <v>3000</v>
      </c>
      <c r="J133" s="169"/>
    </row>
    <row r="134" spans="1:10" ht="15.75" customHeight="1" x14ac:dyDescent="0.25">
      <c r="D134" s="193" t="s">
        <v>316</v>
      </c>
      <c r="E134" s="188"/>
      <c r="F134" s="188"/>
      <c r="G134" s="189"/>
      <c r="H134" s="92"/>
      <c r="I134" s="493">
        <f>+G129/G127</f>
        <v>0.75</v>
      </c>
      <c r="J134" s="169"/>
    </row>
    <row r="135" spans="1:10" ht="15.75" customHeight="1" x14ac:dyDescent="0.25">
      <c r="D135" s="193" t="s">
        <v>2</v>
      </c>
      <c r="E135" s="188"/>
      <c r="F135" s="188"/>
      <c r="G135" s="189"/>
      <c r="H135" s="92"/>
      <c r="I135" s="196">
        <f>+I134*I131</f>
        <v>6000</v>
      </c>
      <c r="J135" s="169"/>
    </row>
    <row r="136" spans="1:10" ht="15.75" customHeight="1" thickBot="1" x14ac:dyDescent="0.3">
      <c r="D136" s="197" t="s">
        <v>239</v>
      </c>
      <c r="E136" s="198"/>
      <c r="F136" s="198"/>
      <c r="G136" s="199" t="s">
        <v>11</v>
      </c>
      <c r="H136" s="200"/>
      <c r="I136" s="192">
        <f>+I131-I135</f>
        <v>2000</v>
      </c>
      <c r="J136" s="169"/>
    </row>
    <row r="137" spans="1:10" ht="5.25" customHeight="1" thickBot="1" x14ac:dyDescent="0.3">
      <c r="D137" s="201"/>
      <c r="E137" s="202"/>
      <c r="F137" s="202"/>
      <c r="G137" s="203"/>
      <c r="H137" s="202"/>
      <c r="I137" s="204"/>
      <c r="J137" s="169"/>
    </row>
    <row r="138" spans="1:10" ht="17.25" customHeight="1" x14ac:dyDescent="0.25">
      <c r="D138" s="205" t="s">
        <v>10</v>
      </c>
      <c r="E138" s="206"/>
      <c r="F138" s="207"/>
      <c r="G138" s="758" t="s">
        <v>9</v>
      </c>
      <c r="H138" s="758" t="s">
        <v>8</v>
      </c>
      <c r="I138" s="180">
        <v>9000</v>
      </c>
      <c r="J138" s="169"/>
    </row>
    <row r="139" spans="1:10" ht="17.25" customHeight="1" x14ac:dyDescent="0.25">
      <c r="D139" s="208" t="s">
        <v>7</v>
      </c>
      <c r="E139" s="209"/>
      <c r="F139" s="210"/>
      <c r="G139" s="183"/>
      <c r="H139" s="188"/>
      <c r="I139" s="211">
        <f>+I135</f>
        <v>6000</v>
      </c>
      <c r="J139" s="169"/>
    </row>
    <row r="140" spans="1:10" ht="17.25" customHeight="1" thickBot="1" x14ac:dyDescent="0.3">
      <c r="D140" s="212" t="s">
        <v>3</v>
      </c>
      <c r="E140" s="213"/>
      <c r="F140" s="214"/>
      <c r="G140" s="215"/>
      <c r="H140" s="216"/>
      <c r="I140" s="217">
        <f>+I139+I138</f>
        <v>15000</v>
      </c>
      <c r="J140" s="169"/>
    </row>
    <row r="141" spans="1:10" ht="7.5" customHeight="1" x14ac:dyDescent="0.25">
      <c r="C141" s="157"/>
      <c r="D141" s="165"/>
      <c r="E141" s="166"/>
      <c r="F141" s="167"/>
      <c r="G141" s="166"/>
      <c r="H141" s="166"/>
      <c r="I141" s="168"/>
      <c r="J141" s="169"/>
    </row>
    <row r="142" spans="1:10" x14ac:dyDescent="0.25">
      <c r="A142" s="13">
        <v>27</v>
      </c>
      <c r="B142" s="14" t="s">
        <v>5</v>
      </c>
      <c r="C142" s="157"/>
      <c r="D142" s="170" t="s">
        <v>6</v>
      </c>
      <c r="E142" s="166"/>
      <c r="F142" s="167"/>
      <c r="G142" s="166"/>
      <c r="H142" s="166"/>
      <c r="I142" s="168"/>
      <c r="J142" s="169"/>
    </row>
    <row r="143" spans="1:10" ht="7.5" customHeight="1" thickBot="1" x14ac:dyDescent="0.3">
      <c r="C143" s="157"/>
      <c r="D143" s="165"/>
      <c r="E143" s="166"/>
      <c r="F143" s="167"/>
      <c r="G143" s="166"/>
      <c r="H143" s="166"/>
      <c r="I143" s="168"/>
      <c r="J143" s="169"/>
    </row>
    <row r="144" spans="1:10" x14ac:dyDescent="0.25">
      <c r="A144" s="13">
        <v>28</v>
      </c>
      <c r="B144" s="14" t="s">
        <v>1</v>
      </c>
      <c r="C144" s="157"/>
      <c r="D144" s="218" t="s">
        <v>234</v>
      </c>
      <c r="E144" s="219" t="s">
        <v>235</v>
      </c>
      <c r="F144" s="219"/>
      <c r="G144" s="220"/>
      <c r="H144" s="221"/>
      <c r="I144" s="168"/>
      <c r="J144" s="169"/>
    </row>
    <row r="145" spans="1:12" x14ac:dyDescent="0.25">
      <c r="C145" s="157"/>
      <c r="D145" s="222" t="s">
        <v>233</v>
      </c>
      <c r="E145" s="223"/>
      <c r="F145" s="223"/>
      <c r="G145" s="207"/>
      <c r="H145" s="224">
        <v>10000</v>
      </c>
      <c r="I145" s="168"/>
      <c r="J145" s="169"/>
    </row>
    <row r="146" spans="1:12" x14ac:dyDescent="0.25">
      <c r="C146" s="157"/>
      <c r="D146" s="225" t="s">
        <v>236</v>
      </c>
      <c r="E146" s="226"/>
      <c r="F146" s="226"/>
      <c r="G146" s="210"/>
      <c r="H146" s="195">
        <v>15000</v>
      </c>
      <c r="I146" s="168"/>
      <c r="J146" s="169"/>
    </row>
    <row r="147" spans="1:12" x14ac:dyDescent="0.25">
      <c r="C147" s="157"/>
      <c r="D147" s="225" t="s">
        <v>237</v>
      </c>
      <c r="E147" s="226"/>
      <c r="F147" s="226"/>
      <c r="G147" s="210"/>
      <c r="H147" s="227">
        <f>+H145-H146</f>
        <v>-5000</v>
      </c>
      <c r="I147" s="168"/>
      <c r="J147" s="169"/>
    </row>
    <row r="148" spans="1:12" ht="16.5" thickBot="1" x14ac:dyDescent="0.3">
      <c r="C148" s="157"/>
      <c r="D148" s="228" t="s">
        <v>225</v>
      </c>
      <c r="E148" s="229"/>
      <c r="F148" s="229"/>
      <c r="G148" s="230"/>
      <c r="H148" s="231">
        <v>0</v>
      </c>
      <c r="I148" s="168"/>
      <c r="J148" s="169"/>
    </row>
    <row r="149" spans="1:12" x14ac:dyDescent="0.25">
      <c r="C149" s="157"/>
      <c r="D149" s="232" t="s">
        <v>226</v>
      </c>
      <c r="E149" s="233"/>
      <c r="F149" s="232"/>
      <c r="G149" s="234"/>
      <c r="H149" s="235"/>
      <c r="I149" s="168"/>
      <c r="J149" s="169"/>
    </row>
    <row r="150" spans="1:12" ht="7.5" customHeight="1" thickBot="1" x14ac:dyDescent="0.3">
      <c r="C150" s="157"/>
      <c r="D150" s="232"/>
      <c r="E150" s="233"/>
      <c r="F150" s="232"/>
      <c r="G150" s="234"/>
      <c r="H150" s="234"/>
      <c r="I150" s="168"/>
      <c r="J150" s="169"/>
    </row>
    <row r="151" spans="1:12" x14ac:dyDescent="0.25">
      <c r="C151" s="157"/>
      <c r="D151" s="236" t="s">
        <v>238</v>
      </c>
      <c r="E151" s="237"/>
      <c r="F151" s="238"/>
      <c r="G151" s="239"/>
      <c r="H151" s="234"/>
      <c r="I151" s="168"/>
      <c r="J151" s="169"/>
    </row>
    <row r="152" spans="1:12" x14ac:dyDescent="0.25">
      <c r="A152" s="13">
        <v>29</v>
      </c>
      <c r="B152" s="14" t="s">
        <v>39</v>
      </c>
      <c r="C152" s="157"/>
      <c r="D152" s="240" t="s">
        <v>227</v>
      </c>
      <c r="E152" s="241"/>
      <c r="F152" s="242"/>
      <c r="G152" s="243">
        <v>16000</v>
      </c>
      <c r="H152" s="234"/>
      <c r="I152" s="168"/>
      <c r="J152" s="169"/>
    </row>
    <row r="153" spans="1:12" x14ac:dyDescent="0.25">
      <c r="C153" s="157"/>
      <c r="D153" s="244" t="s">
        <v>228</v>
      </c>
      <c r="E153" s="245"/>
      <c r="F153" s="246"/>
      <c r="G153" s="195">
        <f>+H145</f>
        <v>10000</v>
      </c>
      <c r="H153" s="234"/>
      <c r="I153" s="168"/>
      <c r="J153" s="169"/>
    </row>
    <row r="154" spans="1:12" x14ac:dyDescent="0.25">
      <c r="C154" s="157"/>
      <c r="D154" s="244" t="s">
        <v>229</v>
      </c>
      <c r="E154" s="245"/>
      <c r="F154" s="246"/>
      <c r="G154" s="247">
        <f>+G152-G153</f>
        <v>6000</v>
      </c>
      <c r="H154" s="234"/>
      <c r="I154" s="168"/>
      <c r="J154" s="169"/>
    </row>
    <row r="155" spans="1:12" x14ac:dyDescent="0.25">
      <c r="C155" s="157"/>
      <c r="D155" s="244" t="s">
        <v>230</v>
      </c>
      <c r="E155" s="245"/>
      <c r="F155" s="246"/>
      <c r="G155" s="195">
        <f>+H147</f>
        <v>-5000</v>
      </c>
      <c r="H155" s="234"/>
      <c r="I155" s="168"/>
      <c r="J155" s="169"/>
    </row>
    <row r="156" spans="1:12" ht="16.5" thickBot="1" x14ac:dyDescent="0.3">
      <c r="C156" s="157"/>
      <c r="D156" s="248" t="s">
        <v>231</v>
      </c>
      <c r="E156" s="249"/>
      <c r="F156" s="250"/>
      <c r="G156" s="251">
        <f>SUM(G154:G155)</f>
        <v>1000</v>
      </c>
      <c r="H156" s="234"/>
      <c r="I156" s="168"/>
      <c r="J156" s="169"/>
    </row>
    <row r="157" spans="1:12" x14ac:dyDescent="0.25">
      <c r="C157" s="157"/>
      <c r="D157" s="252" t="s">
        <v>232</v>
      </c>
      <c r="E157" s="253"/>
      <c r="F157" s="253"/>
      <c r="G157" s="253"/>
      <c r="H157" s="253"/>
      <c r="I157" s="168"/>
      <c r="J157" s="169"/>
    </row>
    <row r="158" spans="1:12" s="7" customFormat="1" x14ac:dyDescent="0.25">
      <c r="A158" s="13">
        <v>30</v>
      </c>
      <c r="B158" s="14" t="s">
        <v>22</v>
      </c>
      <c r="C158" s="15"/>
      <c r="D158" s="16"/>
      <c r="E158" s="16"/>
      <c r="F158" s="16"/>
      <c r="G158" s="16"/>
      <c r="H158" s="16"/>
      <c r="I158" s="16"/>
      <c r="J158" s="16"/>
      <c r="K158" s="16"/>
      <c r="L158" s="5"/>
    </row>
    <row r="159" spans="1:12" x14ac:dyDescent="0.25">
      <c r="A159" s="13">
        <v>31</v>
      </c>
      <c r="B159" s="14" t="s">
        <v>1</v>
      </c>
      <c r="D159" s="142" t="s">
        <v>54</v>
      </c>
      <c r="E159" s="16"/>
      <c r="F159" s="16"/>
      <c r="G159" s="16"/>
      <c r="H159" s="166"/>
      <c r="I159" s="168"/>
      <c r="J159" s="169"/>
    </row>
    <row r="160" spans="1:12" ht="16.5" thickBot="1" x14ac:dyDescent="0.3">
      <c r="D160" s="142" t="s">
        <v>53</v>
      </c>
      <c r="E160" s="16"/>
      <c r="F160" s="16"/>
      <c r="G160" s="16"/>
      <c r="H160" s="166"/>
      <c r="I160" s="168"/>
      <c r="J160" s="169"/>
    </row>
    <row r="161" spans="1:16382" ht="14.25" customHeight="1" x14ac:dyDescent="0.25">
      <c r="C161" s="254"/>
      <c r="D161" s="255"/>
      <c r="E161" s="256"/>
      <c r="F161" s="256"/>
      <c r="G161" s="257"/>
      <c r="H161" s="759" t="s">
        <v>52</v>
      </c>
      <c r="I161" s="760"/>
      <c r="J161" s="168"/>
      <c r="K161" s="169"/>
      <c r="M161" s="1"/>
    </row>
    <row r="162" spans="1:16382" ht="14.25" customHeight="1" x14ac:dyDescent="0.25">
      <c r="C162" s="254"/>
      <c r="D162" s="258"/>
      <c r="E162" s="259"/>
      <c r="F162" s="260"/>
      <c r="G162" s="261" t="s">
        <v>51</v>
      </c>
      <c r="H162" s="262" t="s">
        <v>50</v>
      </c>
      <c r="I162" s="263" t="s">
        <v>49</v>
      </c>
      <c r="J162" s="168"/>
      <c r="K162" s="169"/>
      <c r="M162" s="1"/>
    </row>
    <row r="163" spans="1:16382" ht="14.25" customHeight="1" x14ac:dyDescent="0.25">
      <c r="D163" s="264" t="s">
        <v>293</v>
      </c>
      <c r="E163" s="265"/>
      <c r="F163" s="266"/>
      <c r="G163" s="267">
        <v>90000</v>
      </c>
      <c r="H163" s="267"/>
      <c r="I163" s="268">
        <f>+G163*0.2</f>
        <v>18000</v>
      </c>
      <c r="J163" s="168"/>
      <c r="K163" s="169"/>
      <c r="M163" s="1"/>
    </row>
    <row r="164" spans="1:16382" ht="14.25" customHeight="1" x14ac:dyDescent="0.25">
      <c r="D164" s="264" t="s">
        <v>294</v>
      </c>
      <c r="E164" s="265"/>
      <c r="F164" s="266"/>
      <c r="G164" s="267">
        <v>40000</v>
      </c>
      <c r="H164" s="267">
        <f>+G164*0.2</f>
        <v>8000</v>
      </c>
      <c r="I164" s="268"/>
      <c r="J164" s="168"/>
      <c r="K164" s="169"/>
      <c r="M164" s="1"/>
    </row>
    <row r="165" spans="1:16382" ht="14.25" customHeight="1" thickBot="1" x14ac:dyDescent="0.3">
      <c r="C165" s="254"/>
      <c r="D165" s="269" t="s">
        <v>292</v>
      </c>
      <c r="E165" s="270"/>
      <c r="F165" s="271"/>
      <c r="G165" s="272"/>
      <c r="H165" s="273">
        <f>SUM(H163:H164)</f>
        <v>8000</v>
      </c>
      <c r="I165" s="274">
        <f>SUM(I162:J163)</f>
        <v>18000</v>
      </c>
      <c r="J165" s="168"/>
      <c r="K165" s="169"/>
      <c r="M165" s="1"/>
    </row>
    <row r="166" spans="1:16382" ht="6.75" customHeight="1" thickBot="1" x14ac:dyDescent="0.3">
      <c r="C166" s="254"/>
      <c r="D166" s="254"/>
      <c r="E166" s="275"/>
      <c r="F166" s="275"/>
      <c r="G166" s="275"/>
      <c r="H166" s="275"/>
      <c r="I166" s="168"/>
      <c r="J166" s="169"/>
    </row>
    <row r="167" spans="1:16382" x14ac:dyDescent="0.25">
      <c r="A167" s="13">
        <v>32</v>
      </c>
      <c r="B167" s="14" t="s">
        <v>39</v>
      </c>
      <c r="C167" s="276"/>
      <c r="D167" s="277"/>
      <c r="E167" s="278"/>
      <c r="F167" s="278"/>
      <c r="G167" s="278"/>
      <c r="H167" s="279"/>
      <c r="I167" s="280" t="s">
        <v>48</v>
      </c>
      <c r="J167" s="168"/>
      <c r="K167" s="169"/>
      <c r="M167" s="1"/>
    </row>
    <row r="168" spans="1:16382" ht="16.5" thickBot="1" x14ac:dyDescent="0.3">
      <c r="C168" s="276"/>
      <c r="D168" s="281"/>
      <c r="E168" s="282"/>
      <c r="F168" s="282"/>
      <c r="G168" s="282"/>
      <c r="H168" s="283" t="s">
        <v>47</v>
      </c>
      <c r="I168" s="284" t="s">
        <v>46</v>
      </c>
      <c r="J168" s="168"/>
      <c r="K168" s="169"/>
      <c r="M168" s="1"/>
    </row>
    <row r="169" spans="1:16382" x14ac:dyDescent="0.25">
      <c r="C169" s="276"/>
      <c r="D169" s="285" t="s">
        <v>241</v>
      </c>
      <c r="E169" s="286"/>
      <c r="F169" s="286"/>
      <c r="G169" s="286"/>
      <c r="H169" s="287">
        <v>100000</v>
      </c>
      <c r="I169" s="288">
        <f>+H169</f>
        <v>100000</v>
      </c>
      <c r="J169" s="168"/>
      <c r="K169" s="169"/>
      <c r="M169" s="1"/>
    </row>
    <row r="170" spans="1:16382" x14ac:dyDescent="0.25">
      <c r="C170" s="276"/>
      <c r="D170" s="289" t="s">
        <v>45</v>
      </c>
      <c r="E170" s="290"/>
      <c r="F170" s="290"/>
      <c r="G170" s="290"/>
      <c r="H170" s="291">
        <v>90000</v>
      </c>
      <c r="I170" s="292"/>
      <c r="J170" s="168"/>
      <c r="K170" s="169"/>
      <c r="M170" s="1"/>
    </row>
    <row r="171" spans="1:16382" x14ac:dyDescent="0.25">
      <c r="C171" s="276"/>
      <c r="D171" s="289" t="s">
        <v>44</v>
      </c>
      <c r="E171" s="290"/>
      <c r="F171" s="290"/>
      <c r="G171" s="290"/>
      <c r="H171" s="291">
        <v>50000</v>
      </c>
      <c r="I171" s="292"/>
      <c r="J171" s="168"/>
      <c r="K171" s="169"/>
      <c r="M171" s="1"/>
    </row>
    <row r="172" spans="1:16382" x14ac:dyDescent="0.25">
      <c r="C172" s="276"/>
      <c r="D172" s="289" t="s">
        <v>43</v>
      </c>
      <c r="E172" s="290"/>
      <c r="F172" s="290"/>
      <c r="G172" s="290"/>
      <c r="H172" s="291">
        <f>+H170-H171</f>
        <v>40000</v>
      </c>
      <c r="I172" s="293"/>
      <c r="J172" s="168"/>
      <c r="K172" s="169"/>
      <c r="M172" s="1"/>
    </row>
    <row r="173" spans="1:16382" x14ac:dyDescent="0.25">
      <c r="A173" s="165"/>
      <c r="B173" s="294"/>
      <c r="C173" s="276"/>
      <c r="D173" s="295" t="s">
        <v>42</v>
      </c>
      <c r="E173" s="290"/>
      <c r="F173" s="290"/>
      <c r="G173" s="290"/>
      <c r="H173" s="296">
        <v>0.25</v>
      </c>
      <c r="I173" s="292">
        <f>+H172*H173</f>
        <v>10000</v>
      </c>
      <c r="J173" s="165"/>
      <c r="K173" s="165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  <c r="UW173" s="11"/>
      <c r="UX173" s="11"/>
      <c r="UY173" s="11"/>
      <c r="UZ173" s="11"/>
      <c r="VA173" s="11"/>
      <c r="VB173" s="11"/>
      <c r="VC173" s="11"/>
      <c r="VD173" s="11"/>
      <c r="VE173" s="11"/>
      <c r="VF173" s="11"/>
      <c r="VG173" s="11"/>
      <c r="VH173" s="11"/>
      <c r="VI173" s="11"/>
      <c r="VJ173" s="11"/>
      <c r="VK173" s="11"/>
      <c r="VL173" s="11"/>
      <c r="VM173" s="11"/>
      <c r="VN173" s="11"/>
      <c r="VO173" s="11"/>
      <c r="VP173" s="11"/>
      <c r="VQ173" s="11"/>
      <c r="VR173" s="11"/>
      <c r="VS173" s="11"/>
      <c r="VT173" s="11"/>
      <c r="VU173" s="11"/>
      <c r="VV173" s="11"/>
      <c r="VW173" s="11"/>
      <c r="VX173" s="11"/>
      <c r="VY173" s="11"/>
      <c r="VZ173" s="11"/>
      <c r="WA173" s="11"/>
      <c r="WB173" s="11"/>
      <c r="WC173" s="11"/>
      <c r="WD173" s="11"/>
      <c r="WE173" s="11"/>
      <c r="WF173" s="11"/>
      <c r="WG173" s="11"/>
      <c r="WH173" s="11"/>
      <c r="WI173" s="11"/>
      <c r="WJ173" s="11"/>
      <c r="WK173" s="11"/>
      <c r="WL173" s="11"/>
      <c r="WM173" s="11"/>
      <c r="WN173" s="11"/>
      <c r="WO173" s="11"/>
      <c r="WP173" s="11"/>
      <c r="WQ173" s="11"/>
      <c r="WR173" s="11"/>
      <c r="WS173" s="11"/>
      <c r="WT173" s="11"/>
      <c r="WU173" s="11"/>
      <c r="WV173" s="11"/>
      <c r="WW173" s="11"/>
      <c r="WX173" s="11"/>
      <c r="WY173" s="11"/>
      <c r="WZ173" s="11"/>
      <c r="XA173" s="11"/>
      <c r="XB173" s="11"/>
      <c r="XC173" s="11"/>
      <c r="XD173" s="11"/>
      <c r="XE173" s="11"/>
      <c r="XF173" s="11"/>
      <c r="XG173" s="11"/>
      <c r="XH173" s="11"/>
      <c r="XI173" s="11"/>
      <c r="XJ173" s="11"/>
      <c r="XK173" s="11"/>
      <c r="XL173" s="11"/>
      <c r="XM173" s="11"/>
      <c r="XN173" s="11"/>
      <c r="XO173" s="11"/>
      <c r="XP173" s="11"/>
      <c r="XQ173" s="11"/>
      <c r="XR173" s="11"/>
      <c r="XS173" s="11"/>
      <c r="XT173" s="11"/>
      <c r="XU173" s="11"/>
      <c r="XV173" s="11"/>
      <c r="XW173" s="11"/>
      <c r="XX173" s="11"/>
      <c r="XY173" s="11"/>
      <c r="XZ173" s="11"/>
      <c r="YA173" s="11"/>
      <c r="YB173" s="11"/>
      <c r="YC173" s="11"/>
      <c r="YD173" s="11"/>
      <c r="YE173" s="11"/>
      <c r="YF173" s="11"/>
      <c r="YG173" s="11"/>
      <c r="YH173" s="11"/>
      <c r="YI173" s="11"/>
      <c r="YJ173" s="11"/>
      <c r="YK173" s="11"/>
      <c r="YL173" s="11"/>
      <c r="YM173" s="11"/>
      <c r="YN173" s="11"/>
      <c r="YO173" s="11"/>
      <c r="YP173" s="11"/>
      <c r="YQ173" s="11"/>
      <c r="YR173" s="11"/>
      <c r="YS173" s="11"/>
      <c r="YT173" s="11"/>
      <c r="YU173" s="11"/>
      <c r="YV173" s="11"/>
      <c r="YW173" s="11"/>
      <c r="YX173" s="11"/>
      <c r="YY173" s="11"/>
      <c r="YZ173" s="11"/>
      <c r="ZA173" s="11"/>
      <c r="ZB173" s="11"/>
      <c r="ZC173" s="11"/>
      <c r="ZD173" s="11"/>
      <c r="ZE173" s="11"/>
      <c r="ZF173" s="11"/>
      <c r="ZG173" s="11"/>
      <c r="ZH173" s="11"/>
      <c r="ZI173" s="11"/>
      <c r="ZJ173" s="11"/>
      <c r="ZK173" s="11"/>
      <c r="ZL173" s="11"/>
      <c r="ZM173" s="11"/>
      <c r="ZN173" s="11"/>
      <c r="ZO173" s="11"/>
      <c r="ZP173" s="11"/>
      <c r="ZQ173" s="11"/>
      <c r="ZR173" s="11"/>
      <c r="ZS173" s="11"/>
      <c r="ZT173" s="11"/>
      <c r="ZU173" s="11"/>
      <c r="ZV173" s="11"/>
      <c r="ZW173" s="11"/>
      <c r="ZX173" s="11"/>
      <c r="ZY173" s="11"/>
      <c r="ZZ173" s="11"/>
      <c r="AAA173" s="11"/>
      <c r="AAB173" s="11"/>
      <c r="AAC173" s="11"/>
      <c r="AAD173" s="11"/>
      <c r="AAE173" s="11"/>
      <c r="AAF173" s="11"/>
      <c r="AAG173" s="11"/>
      <c r="AAH173" s="11"/>
      <c r="AAI173" s="11"/>
      <c r="AAJ173" s="11"/>
      <c r="AAK173" s="11"/>
      <c r="AAL173" s="11"/>
      <c r="AAM173" s="11"/>
      <c r="AAN173" s="11"/>
      <c r="AAO173" s="11"/>
      <c r="AAP173" s="11"/>
      <c r="AAQ173" s="11"/>
      <c r="AAR173" s="11"/>
      <c r="AAS173" s="11"/>
      <c r="AAT173" s="11"/>
      <c r="AAU173" s="11"/>
      <c r="AAV173" s="11"/>
      <c r="AAW173" s="11"/>
      <c r="AAX173" s="11"/>
      <c r="AAY173" s="11"/>
      <c r="AAZ173" s="11"/>
      <c r="ABA173" s="11"/>
      <c r="ABB173" s="11"/>
      <c r="ABC173" s="11"/>
      <c r="ABD173" s="11"/>
      <c r="ABE173" s="11"/>
      <c r="ABF173" s="11"/>
      <c r="ABG173" s="11"/>
      <c r="ABH173" s="11"/>
      <c r="ABI173" s="11"/>
      <c r="ABJ173" s="11"/>
      <c r="ABK173" s="11"/>
      <c r="ABL173" s="11"/>
      <c r="ABM173" s="11"/>
      <c r="ABN173" s="11"/>
      <c r="ABO173" s="11"/>
      <c r="ABP173" s="11"/>
      <c r="ABQ173" s="11"/>
      <c r="ABR173" s="11"/>
      <c r="ABS173" s="11"/>
      <c r="ABT173" s="11"/>
      <c r="ABU173" s="11"/>
      <c r="ABV173" s="11"/>
      <c r="ABW173" s="11"/>
      <c r="ABX173" s="11"/>
      <c r="ABY173" s="11"/>
      <c r="ABZ173" s="11"/>
      <c r="ACA173" s="11"/>
      <c r="ACB173" s="11"/>
      <c r="ACC173" s="11"/>
      <c r="ACD173" s="11"/>
      <c r="ACE173" s="11"/>
      <c r="ACF173" s="11"/>
      <c r="ACG173" s="11"/>
      <c r="ACH173" s="11"/>
      <c r="ACI173" s="11"/>
      <c r="ACJ173" s="11"/>
      <c r="ACK173" s="11"/>
      <c r="ACL173" s="11"/>
      <c r="ACM173" s="11"/>
      <c r="ACN173" s="11"/>
      <c r="ACO173" s="11"/>
      <c r="ACP173" s="11"/>
      <c r="ACQ173" s="11"/>
      <c r="ACR173" s="11"/>
      <c r="ACS173" s="11"/>
      <c r="ACT173" s="11"/>
      <c r="ACU173" s="11"/>
      <c r="ACV173" s="11"/>
      <c r="ACW173" s="11"/>
      <c r="ACX173" s="11"/>
      <c r="ACY173" s="11"/>
      <c r="ACZ173" s="11"/>
      <c r="ADA173" s="11"/>
      <c r="ADB173" s="11"/>
      <c r="ADC173" s="11"/>
      <c r="ADD173" s="11"/>
      <c r="ADE173" s="11"/>
      <c r="ADF173" s="11"/>
      <c r="ADG173" s="11"/>
      <c r="ADH173" s="11"/>
      <c r="ADI173" s="11"/>
      <c r="ADJ173" s="11"/>
      <c r="ADK173" s="11"/>
      <c r="ADL173" s="11"/>
      <c r="ADM173" s="11"/>
      <c r="ADN173" s="11"/>
      <c r="ADO173" s="11"/>
      <c r="ADP173" s="11"/>
      <c r="ADQ173" s="11"/>
      <c r="ADR173" s="11"/>
      <c r="ADS173" s="11"/>
      <c r="ADT173" s="11"/>
      <c r="ADU173" s="11"/>
      <c r="ADV173" s="11"/>
      <c r="ADW173" s="11"/>
      <c r="ADX173" s="11"/>
      <c r="ADY173" s="11"/>
      <c r="ADZ173" s="11"/>
      <c r="AEA173" s="11"/>
      <c r="AEB173" s="11"/>
      <c r="AEC173" s="11"/>
      <c r="AED173" s="11"/>
      <c r="AEE173" s="11"/>
      <c r="AEF173" s="11"/>
      <c r="AEG173" s="11"/>
      <c r="AEH173" s="11"/>
      <c r="AEI173" s="11"/>
      <c r="AEJ173" s="11"/>
      <c r="AEK173" s="11"/>
      <c r="AEL173" s="11"/>
      <c r="AEM173" s="11"/>
      <c r="AEN173" s="11"/>
      <c r="AEO173" s="11"/>
      <c r="AEP173" s="11"/>
      <c r="AEQ173" s="11"/>
      <c r="AER173" s="11"/>
      <c r="AES173" s="11"/>
      <c r="AET173" s="11"/>
      <c r="AEU173" s="11"/>
      <c r="AEV173" s="11"/>
      <c r="AEW173" s="11"/>
      <c r="AEX173" s="11"/>
      <c r="AEY173" s="11"/>
      <c r="AEZ173" s="11"/>
      <c r="AFA173" s="11"/>
      <c r="AFB173" s="11"/>
      <c r="AFC173" s="11"/>
      <c r="AFD173" s="11"/>
      <c r="AFE173" s="11"/>
      <c r="AFF173" s="11"/>
      <c r="AFG173" s="11"/>
      <c r="AFH173" s="11"/>
      <c r="AFI173" s="11"/>
      <c r="AFJ173" s="11"/>
      <c r="AFK173" s="11"/>
      <c r="AFL173" s="11"/>
      <c r="AFM173" s="11"/>
      <c r="AFN173" s="11"/>
      <c r="AFO173" s="11"/>
      <c r="AFP173" s="11"/>
      <c r="AFQ173" s="11"/>
      <c r="AFR173" s="11"/>
      <c r="AFS173" s="11"/>
      <c r="AFT173" s="11"/>
      <c r="AFU173" s="11"/>
      <c r="AFV173" s="11"/>
      <c r="AFW173" s="11"/>
      <c r="AFX173" s="11"/>
      <c r="AFY173" s="11"/>
      <c r="AFZ173" s="11"/>
      <c r="AGA173" s="11"/>
      <c r="AGB173" s="11"/>
      <c r="AGC173" s="11"/>
      <c r="AGD173" s="11"/>
      <c r="AGE173" s="11"/>
      <c r="AGF173" s="11"/>
      <c r="AGG173" s="11"/>
      <c r="AGH173" s="11"/>
      <c r="AGI173" s="11"/>
      <c r="AGJ173" s="11"/>
      <c r="AGK173" s="11"/>
      <c r="AGL173" s="11"/>
      <c r="AGM173" s="11"/>
      <c r="AGN173" s="11"/>
      <c r="AGO173" s="11"/>
      <c r="AGP173" s="11"/>
      <c r="AGQ173" s="11"/>
      <c r="AGR173" s="11"/>
      <c r="AGS173" s="11"/>
      <c r="AGT173" s="11"/>
      <c r="AGU173" s="11"/>
      <c r="AGV173" s="11"/>
      <c r="AGW173" s="11"/>
      <c r="AGX173" s="11"/>
      <c r="AGY173" s="11"/>
      <c r="AGZ173" s="11"/>
      <c r="AHA173" s="11"/>
      <c r="AHB173" s="11"/>
      <c r="AHC173" s="11"/>
      <c r="AHD173" s="11"/>
      <c r="AHE173" s="11"/>
      <c r="AHF173" s="11"/>
      <c r="AHG173" s="11"/>
      <c r="AHH173" s="11"/>
      <c r="AHI173" s="11"/>
      <c r="AHJ173" s="11"/>
      <c r="AHK173" s="11"/>
      <c r="AHL173" s="11"/>
      <c r="AHM173" s="11"/>
      <c r="AHN173" s="11"/>
      <c r="AHO173" s="11"/>
      <c r="AHP173" s="11"/>
      <c r="AHQ173" s="11"/>
      <c r="AHR173" s="11"/>
      <c r="AHS173" s="11"/>
      <c r="AHT173" s="11"/>
      <c r="AHU173" s="11"/>
      <c r="AHV173" s="11"/>
      <c r="AHW173" s="11"/>
      <c r="AHX173" s="11"/>
      <c r="AHY173" s="11"/>
      <c r="AHZ173" s="11"/>
      <c r="AIA173" s="11"/>
      <c r="AIB173" s="11"/>
      <c r="AIC173" s="11"/>
      <c r="AID173" s="11"/>
      <c r="AIE173" s="11"/>
      <c r="AIF173" s="11"/>
      <c r="AIG173" s="11"/>
      <c r="AIH173" s="11"/>
      <c r="AII173" s="11"/>
      <c r="AIJ173" s="11"/>
      <c r="AIK173" s="11"/>
      <c r="AIL173" s="11"/>
      <c r="AIM173" s="11"/>
      <c r="AIN173" s="11"/>
      <c r="AIO173" s="11"/>
      <c r="AIP173" s="11"/>
      <c r="AIQ173" s="11"/>
      <c r="AIR173" s="11"/>
      <c r="AIS173" s="11"/>
      <c r="AIT173" s="11"/>
      <c r="AIU173" s="11"/>
      <c r="AIV173" s="11"/>
      <c r="AIW173" s="11"/>
      <c r="AIX173" s="11"/>
      <c r="AIY173" s="11"/>
      <c r="AIZ173" s="11"/>
      <c r="AJA173" s="11"/>
      <c r="AJB173" s="11"/>
      <c r="AJC173" s="11"/>
      <c r="AJD173" s="11"/>
      <c r="AJE173" s="11"/>
      <c r="AJF173" s="11"/>
      <c r="AJG173" s="11"/>
      <c r="AJH173" s="11"/>
      <c r="AJI173" s="11"/>
      <c r="AJJ173" s="11"/>
      <c r="AJK173" s="11"/>
      <c r="AJL173" s="11"/>
      <c r="AJM173" s="11"/>
      <c r="AJN173" s="11"/>
      <c r="AJO173" s="11"/>
      <c r="AJP173" s="11"/>
      <c r="AJQ173" s="11"/>
      <c r="AJR173" s="11"/>
      <c r="AJS173" s="11"/>
      <c r="AJT173" s="11"/>
      <c r="AJU173" s="11"/>
      <c r="AJV173" s="11"/>
      <c r="AJW173" s="11"/>
      <c r="AJX173" s="11"/>
      <c r="AJY173" s="11"/>
      <c r="AJZ173" s="11"/>
      <c r="AKA173" s="11"/>
      <c r="AKB173" s="11"/>
      <c r="AKC173" s="11"/>
      <c r="AKD173" s="11"/>
      <c r="AKE173" s="11"/>
      <c r="AKF173" s="11"/>
      <c r="AKG173" s="11"/>
      <c r="AKH173" s="11"/>
      <c r="AKI173" s="11"/>
      <c r="AKJ173" s="11"/>
      <c r="AKK173" s="11"/>
      <c r="AKL173" s="11"/>
      <c r="AKM173" s="11"/>
      <c r="AKN173" s="11"/>
      <c r="AKO173" s="11"/>
      <c r="AKP173" s="11"/>
      <c r="AKQ173" s="11"/>
      <c r="AKR173" s="11"/>
      <c r="AKS173" s="11"/>
      <c r="AKT173" s="11"/>
      <c r="AKU173" s="11"/>
      <c r="AKV173" s="11"/>
      <c r="AKW173" s="11"/>
      <c r="AKX173" s="11"/>
      <c r="AKY173" s="11"/>
      <c r="AKZ173" s="11"/>
      <c r="ALA173" s="11"/>
      <c r="ALB173" s="11"/>
      <c r="ALC173" s="11"/>
      <c r="ALD173" s="11"/>
      <c r="ALE173" s="11"/>
      <c r="ALF173" s="11"/>
      <c r="ALG173" s="11"/>
      <c r="ALH173" s="11"/>
      <c r="ALI173" s="11"/>
      <c r="ALJ173" s="11"/>
      <c r="ALK173" s="11"/>
      <c r="ALL173" s="11"/>
      <c r="ALM173" s="11"/>
      <c r="ALN173" s="11"/>
      <c r="ALO173" s="11"/>
      <c r="ALP173" s="11"/>
      <c r="ALQ173" s="11"/>
      <c r="ALR173" s="11"/>
      <c r="ALS173" s="11"/>
      <c r="ALT173" s="11"/>
      <c r="ALU173" s="11"/>
      <c r="ALV173" s="11"/>
      <c r="ALW173" s="11"/>
      <c r="ALX173" s="11"/>
      <c r="ALY173" s="11"/>
      <c r="ALZ173" s="11"/>
      <c r="AMA173" s="11"/>
      <c r="AMB173" s="11"/>
      <c r="AMC173" s="11"/>
      <c r="AMD173" s="11"/>
      <c r="AME173" s="11"/>
      <c r="AMF173" s="11"/>
      <c r="AMG173" s="11"/>
      <c r="AMH173" s="11"/>
      <c r="AMI173" s="11"/>
      <c r="AMJ173" s="11"/>
      <c r="AMK173" s="11"/>
      <c r="AML173" s="11"/>
      <c r="AMM173" s="11"/>
      <c r="AMN173" s="11"/>
      <c r="AMO173" s="11"/>
      <c r="AMP173" s="11"/>
      <c r="AMQ173" s="11"/>
      <c r="AMR173" s="11"/>
      <c r="AMS173" s="11"/>
      <c r="AMT173" s="11"/>
      <c r="AMU173" s="11"/>
      <c r="AMV173" s="11"/>
      <c r="AMW173" s="11"/>
      <c r="AMX173" s="11"/>
      <c r="AMY173" s="11"/>
      <c r="AMZ173" s="11"/>
      <c r="ANA173" s="11"/>
      <c r="ANB173" s="11"/>
      <c r="ANC173" s="11"/>
      <c r="AND173" s="11"/>
      <c r="ANE173" s="11"/>
      <c r="ANF173" s="11"/>
      <c r="ANG173" s="11"/>
      <c r="ANH173" s="11"/>
      <c r="ANI173" s="11"/>
      <c r="ANJ173" s="11"/>
      <c r="ANK173" s="11"/>
      <c r="ANL173" s="11"/>
      <c r="ANM173" s="11"/>
      <c r="ANN173" s="11"/>
      <c r="ANO173" s="11"/>
      <c r="ANP173" s="11"/>
      <c r="ANQ173" s="11"/>
      <c r="ANR173" s="11"/>
      <c r="ANS173" s="11"/>
      <c r="ANT173" s="11"/>
      <c r="ANU173" s="11"/>
      <c r="ANV173" s="11"/>
      <c r="ANW173" s="11"/>
      <c r="ANX173" s="11"/>
      <c r="ANY173" s="11"/>
      <c r="ANZ173" s="11"/>
      <c r="AOA173" s="11"/>
      <c r="AOB173" s="11"/>
      <c r="AOC173" s="11"/>
      <c r="AOD173" s="11"/>
      <c r="AOE173" s="11"/>
      <c r="AOF173" s="11"/>
      <c r="AOG173" s="11"/>
      <c r="AOH173" s="11"/>
      <c r="AOI173" s="11"/>
      <c r="AOJ173" s="11"/>
      <c r="AOK173" s="11"/>
      <c r="AOL173" s="11"/>
      <c r="AOM173" s="11"/>
      <c r="AON173" s="11"/>
      <c r="AOO173" s="11"/>
      <c r="AOP173" s="11"/>
      <c r="AOQ173" s="11"/>
      <c r="AOR173" s="11"/>
      <c r="AOS173" s="11"/>
      <c r="AOT173" s="11"/>
      <c r="AOU173" s="11"/>
      <c r="AOV173" s="11"/>
      <c r="AOW173" s="11"/>
      <c r="AOX173" s="11"/>
      <c r="AOY173" s="11"/>
      <c r="AOZ173" s="11"/>
      <c r="APA173" s="11"/>
      <c r="APB173" s="11"/>
      <c r="APC173" s="11"/>
      <c r="APD173" s="11"/>
      <c r="APE173" s="11"/>
      <c r="APF173" s="11"/>
      <c r="APG173" s="11"/>
      <c r="APH173" s="11"/>
      <c r="API173" s="11"/>
      <c r="APJ173" s="11"/>
      <c r="APK173" s="11"/>
      <c r="APL173" s="11"/>
      <c r="APM173" s="11"/>
      <c r="APN173" s="11"/>
      <c r="APO173" s="11"/>
      <c r="APP173" s="11"/>
      <c r="APQ173" s="11"/>
      <c r="APR173" s="11"/>
      <c r="APS173" s="11"/>
      <c r="APT173" s="11"/>
      <c r="APU173" s="11"/>
      <c r="APV173" s="11"/>
      <c r="APW173" s="11"/>
      <c r="APX173" s="11"/>
      <c r="APY173" s="11"/>
      <c r="APZ173" s="11"/>
      <c r="AQA173" s="11"/>
      <c r="AQB173" s="11"/>
      <c r="AQC173" s="11"/>
      <c r="AQD173" s="11"/>
      <c r="AQE173" s="11"/>
      <c r="AQF173" s="11"/>
      <c r="AQG173" s="11"/>
      <c r="AQH173" s="11"/>
      <c r="AQI173" s="11"/>
      <c r="AQJ173" s="11"/>
      <c r="AQK173" s="11"/>
      <c r="AQL173" s="11"/>
      <c r="AQM173" s="11"/>
      <c r="AQN173" s="11"/>
      <c r="AQO173" s="11"/>
      <c r="AQP173" s="11"/>
      <c r="AQQ173" s="11"/>
      <c r="AQR173" s="11"/>
      <c r="AQS173" s="11"/>
      <c r="AQT173" s="11"/>
      <c r="AQU173" s="11"/>
      <c r="AQV173" s="11"/>
      <c r="AQW173" s="11"/>
      <c r="AQX173" s="11"/>
      <c r="AQY173" s="11"/>
      <c r="AQZ173" s="11"/>
      <c r="ARA173" s="11"/>
      <c r="ARB173" s="11"/>
      <c r="ARC173" s="11"/>
      <c r="ARD173" s="11"/>
      <c r="ARE173" s="11"/>
      <c r="ARF173" s="11"/>
      <c r="ARG173" s="11"/>
      <c r="ARH173" s="11"/>
      <c r="ARI173" s="11"/>
      <c r="ARJ173" s="11"/>
      <c r="ARK173" s="11"/>
      <c r="ARL173" s="11"/>
      <c r="ARM173" s="11"/>
      <c r="ARN173" s="11"/>
      <c r="ARO173" s="11"/>
      <c r="ARP173" s="11"/>
      <c r="ARQ173" s="11"/>
      <c r="ARR173" s="11"/>
      <c r="ARS173" s="11"/>
      <c r="ART173" s="11"/>
      <c r="ARU173" s="11"/>
      <c r="ARV173" s="11"/>
      <c r="ARW173" s="11"/>
      <c r="ARX173" s="11"/>
      <c r="ARY173" s="11"/>
      <c r="ARZ173" s="11"/>
      <c r="ASA173" s="11"/>
      <c r="ASB173" s="11"/>
      <c r="ASC173" s="11"/>
      <c r="ASD173" s="11"/>
      <c r="ASE173" s="11"/>
      <c r="ASF173" s="11"/>
      <c r="ASG173" s="11"/>
      <c r="ASH173" s="11"/>
      <c r="ASI173" s="11"/>
      <c r="ASJ173" s="11"/>
      <c r="ASK173" s="11"/>
      <c r="ASL173" s="11"/>
      <c r="ASM173" s="11"/>
      <c r="ASN173" s="11"/>
      <c r="ASO173" s="11"/>
      <c r="ASP173" s="11"/>
      <c r="ASQ173" s="11"/>
      <c r="ASR173" s="11"/>
      <c r="ASS173" s="11"/>
      <c r="AST173" s="11"/>
      <c r="ASU173" s="11"/>
      <c r="ASV173" s="11"/>
      <c r="ASW173" s="11"/>
      <c r="ASX173" s="11"/>
      <c r="ASY173" s="11"/>
      <c r="ASZ173" s="11"/>
      <c r="ATA173" s="11"/>
      <c r="ATB173" s="11"/>
      <c r="ATC173" s="11"/>
      <c r="ATD173" s="11"/>
      <c r="ATE173" s="11"/>
      <c r="ATF173" s="11"/>
      <c r="ATG173" s="11"/>
      <c r="ATH173" s="11"/>
      <c r="ATI173" s="11"/>
      <c r="ATJ173" s="11"/>
      <c r="ATK173" s="11"/>
      <c r="ATL173" s="11"/>
      <c r="ATM173" s="11"/>
      <c r="ATN173" s="11"/>
      <c r="ATO173" s="11"/>
      <c r="ATP173" s="11"/>
      <c r="ATQ173" s="11"/>
      <c r="ATR173" s="11"/>
      <c r="ATS173" s="11"/>
      <c r="ATT173" s="11"/>
      <c r="ATU173" s="11"/>
      <c r="ATV173" s="11"/>
      <c r="ATW173" s="11"/>
      <c r="ATX173" s="11"/>
      <c r="ATY173" s="11"/>
      <c r="ATZ173" s="11"/>
      <c r="AUA173" s="11"/>
      <c r="AUB173" s="11"/>
      <c r="AUC173" s="11"/>
      <c r="AUD173" s="11"/>
      <c r="AUE173" s="11"/>
      <c r="AUF173" s="11"/>
      <c r="AUG173" s="11"/>
      <c r="AUH173" s="11"/>
      <c r="AUI173" s="11"/>
      <c r="AUJ173" s="11"/>
      <c r="AUK173" s="11"/>
      <c r="AUL173" s="11"/>
      <c r="AUM173" s="11"/>
      <c r="AUN173" s="11"/>
      <c r="AUO173" s="11"/>
      <c r="AUP173" s="11"/>
      <c r="AUQ173" s="11"/>
      <c r="AUR173" s="11"/>
      <c r="AUS173" s="11"/>
      <c r="AUT173" s="11"/>
      <c r="AUU173" s="11"/>
      <c r="AUV173" s="11"/>
      <c r="AUW173" s="11"/>
      <c r="AUX173" s="11"/>
      <c r="AUY173" s="11"/>
      <c r="AUZ173" s="11"/>
      <c r="AVA173" s="11"/>
      <c r="AVB173" s="11"/>
      <c r="AVC173" s="11"/>
      <c r="AVD173" s="11"/>
      <c r="AVE173" s="11"/>
      <c r="AVF173" s="11"/>
      <c r="AVG173" s="11"/>
      <c r="AVH173" s="11"/>
      <c r="AVI173" s="11"/>
      <c r="AVJ173" s="11"/>
      <c r="AVK173" s="11"/>
      <c r="AVL173" s="11"/>
      <c r="AVM173" s="11"/>
      <c r="AVN173" s="11"/>
      <c r="AVO173" s="11"/>
      <c r="AVP173" s="11"/>
      <c r="AVQ173" s="11"/>
      <c r="AVR173" s="11"/>
      <c r="AVS173" s="11"/>
      <c r="AVT173" s="11"/>
      <c r="AVU173" s="11"/>
      <c r="AVV173" s="11"/>
      <c r="AVW173" s="11"/>
      <c r="AVX173" s="11"/>
      <c r="AVY173" s="11"/>
      <c r="AVZ173" s="11"/>
      <c r="AWA173" s="11"/>
      <c r="AWB173" s="11"/>
      <c r="AWC173" s="11"/>
      <c r="AWD173" s="11"/>
      <c r="AWE173" s="11"/>
      <c r="AWF173" s="11"/>
      <c r="AWG173" s="11"/>
      <c r="AWH173" s="11"/>
      <c r="AWI173" s="11"/>
      <c r="AWJ173" s="11"/>
      <c r="AWK173" s="11"/>
      <c r="AWL173" s="11"/>
      <c r="AWM173" s="11"/>
      <c r="AWN173" s="11"/>
      <c r="AWO173" s="11"/>
      <c r="AWP173" s="11"/>
      <c r="AWQ173" s="11"/>
      <c r="AWR173" s="11"/>
      <c r="AWS173" s="11"/>
      <c r="AWT173" s="11"/>
      <c r="AWU173" s="11"/>
      <c r="AWV173" s="11"/>
      <c r="AWW173" s="11"/>
      <c r="AWX173" s="11"/>
      <c r="AWY173" s="11"/>
      <c r="AWZ173" s="11"/>
      <c r="AXA173" s="11"/>
      <c r="AXB173" s="11"/>
      <c r="AXC173" s="11"/>
      <c r="AXD173" s="11"/>
      <c r="AXE173" s="11"/>
      <c r="AXF173" s="11"/>
      <c r="AXG173" s="11"/>
      <c r="AXH173" s="11"/>
      <c r="AXI173" s="11"/>
      <c r="AXJ173" s="11"/>
      <c r="AXK173" s="11"/>
      <c r="AXL173" s="11"/>
      <c r="AXM173" s="11"/>
      <c r="AXN173" s="11"/>
      <c r="AXO173" s="11"/>
      <c r="AXP173" s="11"/>
      <c r="AXQ173" s="11"/>
      <c r="AXR173" s="11"/>
      <c r="AXS173" s="11"/>
      <c r="AXT173" s="11"/>
      <c r="AXU173" s="11"/>
      <c r="AXV173" s="11"/>
      <c r="AXW173" s="11"/>
      <c r="AXX173" s="11"/>
      <c r="AXY173" s="11"/>
      <c r="AXZ173" s="11"/>
      <c r="AYA173" s="11"/>
      <c r="AYB173" s="11"/>
      <c r="AYC173" s="11"/>
      <c r="AYD173" s="11"/>
      <c r="AYE173" s="11"/>
      <c r="AYF173" s="11"/>
      <c r="AYG173" s="11"/>
      <c r="AYH173" s="11"/>
      <c r="AYI173" s="11"/>
      <c r="AYJ173" s="11"/>
      <c r="AYK173" s="11"/>
      <c r="AYL173" s="11"/>
      <c r="AYM173" s="11"/>
      <c r="AYN173" s="11"/>
      <c r="AYO173" s="11"/>
      <c r="AYP173" s="11"/>
      <c r="AYQ173" s="11"/>
      <c r="AYR173" s="11"/>
      <c r="AYS173" s="11"/>
      <c r="AYT173" s="11"/>
      <c r="AYU173" s="11"/>
      <c r="AYV173" s="11"/>
      <c r="AYW173" s="11"/>
      <c r="AYX173" s="11"/>
      <c r="AYY173" s="11"/>
      <c r="AYZ173" s="11"/>
      <c r="AZA173" s="11"/>
      <c r="AZB173" s="11"/>
      <c r="AZC173" s="11"/>
      <c r="AZD173" s="11"/>
      <c r="AZE173" s="11"/>
      <c r="AZF173" s="11"/>
      <c r="AZG173" s="11"/>
      <c r="AZH173" s="11"/>
      <c r="AZI173" s="11"/>
      <c r="AZJ173" s="11"/>
      <c r="AZK173" s="11"/>
      <c r="AZL173" s="11"/>
      <c r="AZM173" s="11"/>
      <c r="AZN173" s="11"/>
      <c r="AZO173" s="11"/>
      <c r="AZP173" s="11"/>
      <c r="AZQ173" s="11"/>
      <c r="AZR173" s="11"/>
      <c r="AZS173" s="11"/>
      <c r="AZT173" s="11"/>
      <c r="AZU173" s="11"/>
      <c r="AZV173" s="11"/>
      <c r="AZW173" s="11"/>
      <c r="AZX173" s="11"/>
      <c r="AZY173" s="11"/>
      <c r="AZZ173" s="11"/>
      <c r="BAA173" s="11"/>
      <c r="BAB173" s="11"/>
      <c r="BAC173" s="11"/>
      <c r="BAD173" s="11"/>
      <c r="BAE173" s="11"/>
      <c r="BAF173" s="11"/>
      <c r="BAG173" s="11"/>
      <c r="BAH173" s="11"/>
      <c r="BAI173" s="11"/>
      <c r="BAJ173" s="11"/>
      <c r="BAK173" s="11"/>
      <c r="BAL173" s="11"/>
      <c r="BAM173" s="11"/>
      <c r="BAN173" s="11"/>
      <c r="BAO173" s="11"/>
      <c r="BAP173" s="11"/>
      <c r="BAQ173" s="11"/>
      <c r="BAR173" s="11"/>
      <c r="BAS173" s="11"/>
      <c r="BAT173" s="11"/>
      <c r="BAU173" s="11"/>
      <c r="BAV173" s="11"/>
      <c r="BAW173" s="11"/>
      <c r="BAX173" s="11"/>
      <c r="BAY173" s="11"/>
      <c r="BAZ173" s="11"/>
      <c r="BBA173" s="11"/>
      <c r="BBB173" s="11"/>
      <c r="BBC173" s="11"/>
      <c r="BBD173" s="11"/>
      <c r="BBE173" s="11"/>
      <c r="BBF173" s="11"/>
      <c r="BBG173" s="11"/>
      <c r="BBH173" s="11"/>
      <c r="BBI173" s="11"/>
      <c r="BBJ173" s="11"/>
      <c r="BBK173" s="11"/>
      <c r="BBL173" s="11"/>
      <c r="BBM173" s="11"/>
      <c r="BBN173" s="11"/>
      <c r="BBO173" s="11"/>
      <c r="BBP173" s="11"/>
      <c r="BBQ173" s="11"/>
      <c r="BBR173" s="11"/>
      <c r="BBS173" s="11"/>
      <c r="BBT173" s="11"/>
      <c r="BBU173" s="11"/>
      <c r="BBV173" s="11"/>
      <c r="BBW173" s="11"/>
      <c r="BBX173" s="11"/>
      <c r="BBY173" s="11"/>
      <c r="BBZ173" s="11"/>
      <c r="BCA173" s="11"/>
      <c r="BCB173" s="11"/>
      <c r="BCC173" s="11"/>
      <c r="BCD173" s="11"/>
      <c r="BCE173" s="11"/>
      <c r="BCF173" s="11"/>
      <c r="BCG173" s="11"/>
      <c r="BCH173" s="11"/>
      <c r="BCI173" s="11"/>
      <c r="BCJ173" s="11"/>
      <c r="BCK173" s="11"/>
      <c r="BCL173" s="11"/>
      <c r="BCM173" s="11"/>
      <c r="BCN173" s="11"/>
      <c r="BCO173" s="11"/>
      <c r="BCP173" s="11"/>
      <c r="BCQ173" s="11"/>
      <c r="BCR173" s="11"/>
      <c r="BCS173" s="11"/>
      <c r="BCT173" s="11"/>
      <c r="BCU173" s="11"/>
      <c r="BCV173" s="11"/>
      <c r="BCW173" s="11"/>
      <c r="BCX173" s="11"/>
      <c r="BCY173" s="11"/>
      <c r="BCZ173" s="11"/>
      <c r="BDA173" s="11"/>
      <c r="BDB173" s="11"/>
      <c r="BDC173" s="11"/>
      <c r="BDD173" s="11"/>
      <c r="BDE173" s="11"/>
      <c r="BDF173" s="11"/>
      <c r="BDG173" s="11"/>
      <c r="BDH173" s="11"/>
      <c r="BDI173" s="11"/>
      <c r="BDJ173" s="11"/>
      <c r="BDK173" s="11"/>
      <c r="BDL173" s="11"/>
      <c r="BDM173" s="11"/>
      <c r="BDN173" s="11"/>
      <c r="BDO173" s="11"/>
      <c r="BDP173" s="11"/>
      <c r="BDQ173" s="11"/>
      <c r="BDR173" s="11"/>
      <c r="BDS173" s="11"/>
      <c r="BDT173" s="11"/>
      <c r="BDU173" s="11"/>
      <c r="BDV173" s="11"/>
      <c r="BDW173" s="11"/>
      <c r="BDX173" s="11"/>
      <c r="BDY173" s="11"/>
      <c r="BDZ173" s="11"/>
      <c r="BEA173" s="11"/>
      <c r="BEB173" s="11"/>
      <c r="BEC173" s="11"/>
      <c r="BED173" s="11"/>
      <c r="BEE173" s="11"/>
      <c r="BEF173" s="11"/>
      <c r="BEG173" s="11"/>
      <c r="BEH173" s="11"/>
      <c r="BEI173" s="11"/>
      <c r="BEJ173" s="11"/>
      <c r="BEK173" s="11"/>
      <c r="BEL173" s="11"/>
      <c r="BEM173" s="11"/>
      <c r="BEN173" s="11"/>
      <c r="BEO173" s="11"/>
      <c r="BEP173" s="11"/>
      <c r="BEQ173" s="11"/>
      <c r="BER173" s="11"/>
      <c r="BES173" s="11"/>
      <c r="BET173" s="11"/>
      <c r="BEU173" s="11"/>
      <c r="BEV173" s="11"/>
      <c r="BEW173" s="11"/>
      <c r="BEX173" s="11"/>
      <c r="BEY173" s="11"/>
      <c r="BEZ173" s="11"/>
      <c r="BFA173" s="11"/>
      <c r="BFB173" s="11"/>
      <c r="BFC173" s="11"/>
      <c r="BFD173" s="11"/>
      <c r="BFE173" s="11"/>
      <c r="BFF173" s="11"/>
      <c r="BFG173" s="11"/>
      <c r="BFH173" s="11"/>
      <c r="BFI173" s="11"/>
      <c r="BFJ173" s="11"/>
      <c r="BFK173" s="11"/>
      <c r="BFL173" s="11"/>
      <c r="BFM173" s="11"/>
      <c r="BFN173" s="11"/>
      <c r="BFO173" s="11"/>
      <c r="BFP173" s="11"/>
      <c r="BFQ173" s="11"/>
      <c r="BFR173" s="11"/>
      <c r="BFS173" s="11"/>
      <c r="BFT173" s="11"/>
      <c r="BFU173" s="11"/>
      <c r="BFV173" s="11"/>
      <c r="BFW173" s="11"/>
      <c r="BFX173" s="11"/>
      <c r="BFY173" s="11"/>
      <c r="BFZ173" s="11"/>
      <c r="BGA173" s="11"/>
      <c r="BGB173" s="11"/>
      <c r="BGC173" s="11"/>
      <c r="BGD173" s="11"/>
      <c r="BGE173" s="11"/>
      <c r="BGF173" s="11"/>
      <c r="BGG173" s="11"/>
      <c r="BGH173" s="11"/>
      <c r="BGI173" s="11"/>
      <c r="BGJ173" s="11"/>
      <c r="BGK173" s="11"/>
      <c r="BGL173" s="11"/>
      <c r="BGM173" s="11"/>
      <c r="BGN173" s="11"/>
      <c r="BGO173" s="11"/>
      <c r="BGP173" s="11"/>
      <c r="BGQ173" s="11"/>
      <c r="BGR173" s="11"/>
      <c r="BGS173" s="11"/>
      <c r="BGT173" s="11"/>
      <c r="BGU173" s="11"/>
      <c r="BGV173" s="11"/>
      <c r="BGW173" s="11"/>
      <c r="BGX173" s="11"/>
      <c r="BGY173" s="11"/>
      <c r="BGZ173" s="11"/>
      <c r="BHA173" s="11"/>
      <c r="BHB173" s="11"/>
      <c r="BHC173" s="11"/>
      <c r="BHD173" s="11"/>
      <c r="BHE173" s="11"/>
      <c r="BHF173" s="11"/>
      <c r="BHG173" s="11"/>
      <c r="BHH173" s="11"/>
      <c r="BHI173" s="11"/>
      <c r="BHJ173" s="11"/>
      <c r="BHK173" s="11"/>
      <c r="BHL173" s="11"/>
      <c r="BHM173" s="11"/>
      <c r="BHN173" s="11"/>
      <c r="BHO173" s="11"/>
      <c r="BHP173" s="11"/>
      <c r="BHQ173" s="11"/>
      <c r="BHR173" s="11"/>
      <c r="BHS173" s="11"/>
      <c r="BHT173" s="11"/>
      <c r="BHU173" s="11"/>
      <c r="BHV173" s="11"/>
      <c r="BHW173" s="11"/>
      <c r="BHX173" s="11"/>
      <c r="BHY173" s="11"/>
      <c r="BHZ173" s="11"/>
      <c r="BIA173" s="11"/>
      <c r="BIB173" s="11"/>
      <c r="BIC173" s="11"/>
      <c r="BID173" s="11"/>
      <c r="BIE173" s="11"/>
      <c r="BIF173" s="11"/>
      <c r="BIG173" s="11"/>
      <c r="BIH173" s="11"/>
      <c r="BII173" s="11"/>
      <c r="BIJ173" s="11"/>
      <c r="BIK173" s="11"/>
      <c r="BIL173" s="11"/>
      <c r="BIM173" s="11"/>
      <c r="BIN173" s="11"/>
      <c r="BIO173" s="11"/>
      <c r="BIP173" s="11"/>
      <c r="BIQ173" s="11"/>
      <c r="BIR173" s="11"/>
      <c r="BIS173" s="11"/>
      <c r="BIT173" s="11"/>
      <c r="BIU173" s="11"/>
      <c r="BIV173" s="11"/>
      <c r="BIW173" s="11"/>
      <c r="BIX173" s="11"/>
      <c r="BIY173" s="11"/>
      <c r="BIZ173" s="11"/>
      <c r="BJA173" s="11"/>
      <c r="BJB173" s="11"/>
      <c r="BJC173" s="11"/>
      <c r="BJD173" s="11"/>
      <c r="BJE173" s="11"/>
      <c r="BJF173" s="11"/>
      <c r="BJG173" s="11"/>
      <c r="BJH173" s="11"/>
      <c r="BJI173" s="11"/>
      <c r="BJJ173" s="11"/>
      <c r="BJK173" s="11"/>
      <c r="BJL173" s="11"/>
      <c r="BJM173" s="11"/>
      <c r="BJN173" s="11"/>
      <c r="BJO173" s="11"/>
      <c r="BJP173" s="11"/>
      <c r="BJQ173" s="11"/>
      <c r="BJR173" s="11"/>
      <c r="BJS173" s="11"/>
      <c r="BJT173" s="11"/>
      <c r="BJU173" s="11"/>
      <c r="BJV173" s="11"/>
      <c r="BJW173" s="11"/>
      <c r="BJX173" s="11"/>
      <c r="BJY173" s="11"/>
      <c r="BJZ173" s="11"/>
      <c r="BKA173" s="11"/>
      <c r="BKB173" s="11"/>
      <c r="BKC173" s="11"/>
      <c r="BKD173" s="11"/>
      <c r="BKE173" s="11"/>
      <c r="BKF173" s="11"/>
      <c r="BKG173" s="11"/>
      <c r="BKH173" s="11"/>
      <c r="BKI173" s="11"/>
      <c r="BKJ173" s="11"/>
      <c r="BKK173" s="11"/>
      <c r="BKL173" s="11"/>
      <c r="BKM173" s="11"/>
      <c r="BKN173" s="11"/>
      <c r="BKO173" s="11"/>
      <c r="BKP173" s="11"/>
      <c r="BKQ173" s="11"/>
      <c r="BKR173" s="11"/>
      <c r="BKS173" s="11"/>
      <c r="BKT173" s="11"/>
      <c r="BKU173" s="11"/>
      <c r="BKV173" s="11"/>
      <c r="BKW173" s="11"/>
      <c r="BKX173" s="11"/>
      <c r="BKY173" s="11"/>
      <c r="BKZ173" s="11"/>
      <c r="BLA173" s="11"/>
      <c r="BLB173" s="11"/>
      <c r="BLC173" s="11"/>
      <c r="BLD173" s="11"/>
      <c r="BLE173" s="11"/>
      <c r="BLF173" s="11"/>
      <c r="BLG173" s="11"/>
      <c r="BLH173" s="11"/>
      <c r="BLI173" s="11"/>
      <c r="BLJ173" s="11"/>
      <c r="BLK173" s="11"/>
      <c r="BLL173" s="11"/>
      <c r="BLM173" s="11"/>
      <c r="BLN173" s="11"/>
      <c r="BLO173" s="11"/>
      <c r="BLP173" s="11"/>
      <c r="BLQ173" s="11"/>
      <c r="BLR173" s="11"/>
      <c r="BLS173" s="11"/>
      <c r="BLT173" s="11"/>
      <c r="BLU173" s="11"/>
      <c r="BLV173" s="11"/>
      <c r="BLW173" s="11"/>
      <c r="BLX173" s="11"/>
      <c r="BLY173" s="11"/>
      <c r="BLZ173" s="11"/>
      <c r="BMA173" s="11"/>
      <c r="BMB173" s="11"/>
      <c r="BMC173" s="11"/>
      <c r="BMD173" s="11"/>
      <c r="BME173" s="11"/>
      <c r="BMF173" s="11"/>
      <c r="BMG173" s="11"/>
      <c r="BMH173" s="11"/>
      <c r="BMI173" s="11"/>
      <c r="BMJ173" s="11"/>
      <c r="BMK173" s="11"/>
      <c r="BML173" s="11"/>
      <c r="BMM173" s="11"/>
      <c r="BMN173" s="11"/>
      <c r="BMO173" s="11"/>
      <c r="BMP173" s="11"/>
      <c r="BMQ173" s="11"/>
      <c r="BMR173" s="11"/>
      <c r="BMS173" s="11"/>
      <c r="BMT173" s="11"/>
      <c r="BMU173" s="11"/>
      <c r="BMV173" s="11"/>
      <c r="BMW173" s="11"/>
      <c r="BMX173" s="11"/>
      <c r="BMY173" s="11"/>
      <c r="BMZ173" s="11"/>
      <c r="BNA173" s="11"/>
      <c r="BNB173" s="11"/>
      <c r="BNC173" s="11"/>
      <c r="BND173" s="11"/>
      <c r="BNE173" s="11"/>
      <c r="BNF173" s="11"/>
      <c r="BNG173" s="11"/>
      <c r="BNH173" s="11"/>
      <c r="BNI173" s="11"/>
      <c r="BNJ173" s="11"/>
      <c r="BNK173" s="11"/>
      <c r="BNL173" s="11"/>
      <c r="BNM173" s="11"/>
      <c r="BNN173" s="11"/>
      <c r="BNO173" s="11"/>
      <c r="BNP173" s="11"/>
      <c r="BNQ173" s="11"/>
      <c r="BNR173" s="11"/>
      <c r="BNS173" s="11"/>
      <c r="BNT173" s="11"/>
      <c r="BNU173" s="11"/>
      <c r="BNV173" s="11"/>
      <c r="BNW173" s="11"/>
      <c r="BNX173" s="11"/>
      <c r="BNY173" s="11"/>
      <c r="BNZ173" s="11"/>
      <c r="BOA173" s="11"/>
      <c r="BOB173" s="11"/>
      <c r="BOC173" s="11"/>
      <c r="BOD173" s="11"/>
      <c r="BOE173" s="11"/>
      <c r="BOF173" s="11"/>
      <c r="BOG173" s="11"/>
      <c r="BOH173" s="11"/>
      <c r="BOI173" s="11"/>
      <c r="BOJ173" s="11"/>
      <c r="BOK173" s="11"/>
      <c r="BOL173" s="11"/>
      <c r="BOM173" s="11"/>
      <c r="BON173" s="11"/>
      <c r="BOO173" s="11"/>
      <c r="BOP173" s="11"/>
      <c r="BOQ173" s="11"/>
      <c r="BOR173" s="11"/>
      <c r="BOS173" s="11"/>
      <c r="BOT173" s="11"/>
      <c r="BOU173" s="11"/>
      <c r="BOV173" s="11"/>
      <c r="BOW173" s="11"/>
      <c r="BOX173" s="11"/>
      <c r="BOY173" s="11"/>
      <c r="BOZ173" s="11"/>
      <c r="BPA173" s="11"/>
      <c r="BPB173" s="11"/>
      <c r="BPC173" s="11"/>
      <c r="BPD173" s="11"/>
      <c r="BPE173" s="11"/>
      <c r="BPF173" s="11"/>
      <c r="BPG173" s="11"/>
      <c r="BPH173" s="11"/>
      <c r="BPI173" s="11"/>
      <c r="BPJ173" s="11"/>
      <c r="BPK173" s="11"/>
      <c r="BPL173" s="11"/>
      <c r="BPM173" s="11"/>
      <c r="BPN173" s="11"/>
      <c r="BPO173" s="11"/>
      <c r="BPP173" s="11"/>
      <c r="BPQ173" s="11"/>
      <c r="BPR173" s="11"/>
      <c r="BPS173" s="11"/>
      <c r="BPT173" s="11"/>
      <c r="BPU173" s="11"/>
      <c r="BPV173" s="11"/>
      <c r="BPW173" s="11"/>
      <c r="BPX173" s="11"/>
      <c r="BPY173" s="11"/>
      <c r="BPZ173" s="11"/>
      <c r="BQA173" s="11"/>
      <c r="BQB173" s="11"/>
      <c r="BQC173" s="11"/>
      <c r="BQD173" s="11"/>
      <c r="BQE173" s="11"/>
      <c r="BQF173" s="11"/>
      <c r="BQG173" s="11"/>
      <c r="BQH173" s="11"/>
      <c r="BQI173" s="11"/>
      <c r="BQJ173" s="11"/>
      <c r="BQK173" s="11"/>
      <c r="BQL173" s="11"/>
      <c r="BQM173" s="11"/>
      <c r="BQN173" s="11"/>
      <c r="BQO173" s="11"/>
      <c r="BQP173" s="11"/>
      <c r="BQQ173" s="11"/>
      <c r="BQR173" s="11"/>
      <c r="BQS173" s="11"/>
      <c r="BQT173" s="11"/>
      <c r="BQU173" s="11"/>
      <c r="BQV173" s="11"/>
      <c r="BQW173" s="11"/>
      <c r="BQX173" s="11"/>
      <c r="BQY173" s="11"/>
      <c r="BQZ173" s="11"/>
      <c r="BRA173" s="11"/>
      <c r="BRB173" s="11"/>
      <c r="BRC173" s="11"/>
      <c r="BRD173" s="11"/>
      <c r="BRE173" s="11"/>
      <c r="BRF173" s="11"/>
      <c r="BRG173" s="11"/>
      <c r="BRH173" s="11"/>
      <c r="BRI173" s="11"/>
      <c r="BRJ173" s="11"/>
      <c r="BRK173" s="11"/>
      <c r="BRL173" s="11"/>
      <c r="BRM173" s="11"/>
      <c r="BRN173" s="11"/>
      <c r="BRO173" s="11"/>
      <c r="BRP173" s="11"/>
      <c r="BRQ173" s="11"/>
      <c r="BRR173" s="11"/>
      <c r="BRS173" s="11"/>
      <c r="BRT173" s="11"/>
      <c r="BRU173" s="11"/>
      <c r="BRV173" s="11"/>
      <c r="BRW173" s="11"/>
      <c r="BRX173" s="11"/>
      <c r="BRY173" s="11"/>
      <c r="BRZ173" s="11"/>
      <c r="BSA173" s="11"/>
      <c r="BSB173" s="11"/>
      <c r="BSC173" s="11"/>
      <c r="BSD173" s="11"/>
      <c r="BSE173" s="11"/>
      <c r="BSF173" s="11"/>
      <c r="BSG173" s="11"/>
      <c r="BSH173" s="11"/>
      <c r="BSI173" s="11"/>
      <c r="BSJ173" s="11"/>
      <c r="BSK173" s="11"/>
      <c r="BSL173" s="11"/>
      <c r="BSM173" s="11"/>
      <c r="BSN173" s="11"/>
      <c r="BSO173" s="11"/>
      <c r="BSP173" s="11"/>
      <c r="BSQ173" s="11"/>
      <c r="BSR173" s="11"/>
      <c r="BSS173" s="11"/>
      <c r="BST173" s="11"/>
      <c r="BSU173" s="11"/>
      <c r="BSV173" s="11"/>
      <c r="BSW173" s="11"/>
      <c r="BSX173" s="11"/>
      <c r="BSY173" s="11"/>
      <c r="BSZ173" s="11"/>
      <c r="BTA173" s="11"/>
      <c r="BTB173" s="11"/>
      <c r="BTC173" s="11"/>
      <c r="BTD173" s="11"/>
      <c r="BTE173" s="11"/>
      <c r="BTF173" s="11"/>
      <c r="BTG173" s="11"/>
      <c r="BTH173" s="11"/>
      <c r="BTI173" s="11"/>
      <c r="BTJ173" s="11"/>
      <c r="BTK173" s="11"/>
      <c r="BTL173" s="11"/>
      <c r="BTM173" s="11"/>
      <c r="BTN173" s="11"/>
      <c r="BTO173" s="11"/>
      <c r="BTP173" s="11"/>
      <c r="BTQ173" s="11"/>
      <c r="BTR173" s="11"/>
      <c r="BTS173" s="11"/>
      <c r="BTT173" s="11"/>
      <c r="BTU173" s="11"/>
      <c r="BTV173" s="11"/>
      <c r="BTW173" s="11"/>
      <c r="BTX173" s="11"/>
      <c r="BTY173" s="11"/>
      <c r="BTZ173" s="11"/>
      <c r="BUA173" s="11"/>
      <c r="BUB173" s="11"/>
      <c r="BUC173" s="11"/>
      <c r="BUD173" s="11"/>
      <c r="BUE173" s="11"/>
      <c r="BUF173" s="11"/>
      <c r="BUG173" s="11"/>
      <c r="BUH173" s="11"/>
      <c r="BUI173" s="11"/>
      <c r="BUJ173" s="11"/>
      <c r="BUK173" s="11"/>
      <c r="BUL173" s="11"/>
      <c r="BUM173" s="11"/>
      <c r="BUN173" s="11"/>
      <c r="BUO173" s="11"/>
      <c r="BUP173" s="11"/>
      <c r="BUQ173" s="11"/>
      <c r="BUR173" s="11"/>
      <c r="BUS173" s="11"/>
      <c r="BUT173" s="11"/>
      <c r="BUU173" s="11"/>
      <c r="BUV173" s="11"/>
      <c r="BUW173" s="11"/>
      <c r="BUX173" s="11"/>
      <c r="BUY173" s="11"/>
      <c r="BUZ173" s="11"/>
      <c r="BVA173" s="11"/>
      <c r="BVB173" s="11"/>
      <c r="BVC173" s="11"/>
      <c r="BVD173" s="11"/>
      <c r="BVE173" s="11"/>
      <c r="BVF173" s="11"/>
      <c r="BVG173" s="11"/>
      <c r="BVH173" s="11"/>
      <c r="BVI173" s="11"/>
      <c r="BVJ173" s="11"/>
      <c r="BVK173" s="11"/>
      <c r="BVL173" s="11"/>
      <c r="BVM173" s="11"/>
      <c r="BVN173" s="11"/>
      <c r="BVO173" s="11"/>
      <c r="BVP173" s="11"/>
      <c r="BVQ173" s="11"/>
      <c r="BVR173" s="11"/>
      <c r="BVS173" s="11"/>
      <c r="BVT173" s="11"/>
      <c r="BVU173" s="11"/>
      <c r="BVV173" s="11"/>
      <c r="BVW173" s="11"/>
      <c r="BVX173" s="11"/>
      <c r="BVY173" s="11"/>
      <c r="BVZ173" s="11"/>
      <c r="BWA173" s="11"/>
      <c r="BWB173" s="11"/>
      <c r="BWC173" s="11"/>
      <c r="BWD173" s="11"/>
      <c r="BWE173" s="11"/>
      <c r="BWF173" s="11"/>
      <c r="BWG173" s="11"/>
      <c r="BWH173" s="11"/>
      <c r="BWI173" s="11"/>
      <c r="BWJ173" s="11"/>
      <c r="BWK173" s="11"/>
      <c r="BWL173" s="11"/>
      <c r="BWM173" s="11"/>
      <c r="BWN173" s="11"/>
      <c r="BWO173" s="11"/>
      <c r="BWP173" s="11"/>
      <c r="BWQ173" s="11"/>
      <c r="BWR173" s="11"/>
      <c r="BWS173" s="11"/>
      <c r="BWT173" s="11"/>
      <c r="BWU173" s="11"/>
      <c r="BWV173" s="11"/>
      <c r="BWW173" s="11"/>
      <c r="BWX173" s="11"/>
      <c r="BWY173" s="11"/>
      <c r="BWZ173" s="11"/>
      <c r="BXA173" s="11"/>
      <c r="BXB173" s="11"/>
      <c r="BXC173" s="11"/>
      <c r="BXD173" s="11"/>
      <c r="BXE173" s="11"/>
      <c r="BXF173" s="11"/>
      <c r="BXG173" s="11"/>
      <c r="BXH173" s="11"/>
      <c r="BXI173" s="11"/>
      <c r="BXJ173" s="11"/>
      <c r="BXK173" s="11"/>
      <c r="BXL173" s="11"/>
      <c r="BXM173" s="11"/>
      <c r="BXN173" s="11"/>
      <c r="BXO173" s="11"/>
      <c r="BXP173" s="11"/>
      <c r="BXQ173" s="11"/>
      <c r="BXR173" s="11"/>
      <c r="BXS173" s="11"/>
      <c r="BXT173" s="11"/>
      <c r="BXU173" s="11"/>
      <c r="BXV173" s="11"/>
      <c r="BXW173" s="11"/>
      <c r="BXX173" s="11"/>
      <c r="BXY173" s="11"/>
      <c r="BXZ173" s="11"/>
      <c r="BYA173" s="11"/>
      <c r="BYB173" s="11"/>
      <c r="BYC173" s="11"/>
      <c r="BYD173" s="11"/>
      <c r="BYE173" s="11"/>
      <c r="BYF173" s="11"/>
      <c r="BYG173" s="11"/>
      <c r="BYH173" s="11"/>
      <c r="BYI173" s="11"/>
      <c r="BYJ173" s="11"/>
      <c r="BYK173" s="11"/>
      <c r="BYL173" s="11"/>
      <c r="BYM173" s="11"/>
      <c r="BYN173" s="11"/>
      <c r="BYO173" s="11"/>
      <c r="BYP173" s="11"/>
      <c r="BYQ173" s="11"/>
      <c r="BYR173" s="11"/>
      <c r="BYS173" s="11"/>
      <c r="BYT173" s="11"/>
      <c r="BYU173" s="11"/>
      <c r="BYV173" s="11"/>
      <c r="BYW173" s="11"/>
      <c r="BYX173" s="11"/>
      <c r="BYY173" s="11"/>
      <c r="BYZ173" s="11"/>
      <c r="BZA173" s="11"/>
      <c r="BZB173" s="11"/>
      <c r="BZC173" s="11"/>
      <c r="BZD173" s="11"/>
      <c r="BZE173" s="11"/>
      <c r="BZF173" s="11"/>
      <c r="BZG173" s="11"/>
      <c r="BZH173" s="11"/>
      <c r="BZI173" s="11"/>
      <c r="BZJ173" s="11"/>
      <c r="BZK173" s="11"/>
      <c r="BZL173" s="11"/>
      <c r="BZM173" s="11"/>
      <c r="BZN173" s="11"/>
      <c r="BZO173" s="11"/>
      <c r="BZP173" s="11"/>
      <c r="BZQ173" s="11"/>
      <c r="BZR173" s="11"/>
      <c r="BZS173" s="11"/>
      <c r="BZT173" s="11"/>
      <c r="BZU173" s="11"/>
      <c r="BZV173" s="11"/>
      <c r="BZW173" s="11"/>
      <c r="BZX173" s="11"/>
      <c r="BZY173" s="11"/>
      <c r="BZZ173" s="11"/>
      <c r="CAA173" s="11"/>
      <c r="CAB173" s="11"/>
      <c r="CAC173" s="11"/>
      <c r="CAD173" s="11"/>
      <c r="CAE173" s="11"/>
      <c r="CAF173" s="11"/>
      <c r="CAG173" s="11"/>
      <c r="CAH173" s="11"/>
      <c r="CAI173" s="11"/>
      <c r="CAJ173" s="11"/>
      <c r="CAK173" s="11"/>
      <c r="CAL173" s="11"/>
      <c r="CAM173" s="11"/>
      <c r="CAN173" s="11"/>
      <c r="CAO173" s="11"/>
      <c r="CAP173" s="11"/>
      <c r="CAQ173" s="11"/>
      <c r="CAR173" s="11"/>
      <c r="CAS173" s="11"/>
      <c r="CAT173" s="11"/>
      <c r="CAU173" s="11"/>
      <c r="CAV173" s="11"/>
      <c r="CAW173" s="11"/>
      <c r="CAX173" s="11"/>
      <c r="CAY173" s="11"/>
      <c r="CAZ173" s="11"/>
      <c r="CBA173" s="11"/>
      <c r="CBB173" s="11"/>
      <c r="CBC173" s="11"/>
      <c r="CBD173" s="11"/>
      <c r="CBE173" s="11"/>
      <c r="CBF173" s="11"/>
      <c r="CBG173" s="11"/>
      <c r="CBH173" s="11"/>
      <c r="CBI173" s="11"/>
      <c r="CBJ173" s="11"/>
      <c r="CBK173" s="11"/>
      <c r="CBL173" s="11"/>
      <c r="CBM173" s="11"/>
      <c r="CBN173" s="11"/>
      <c r="CBO173" s="11"/>
      <c r="CBP173" s="11"/>
      <c r="CBQ173" s="11"/>
      <c r="CBR173" s="11"/>
      <c r="CBS173" s="11"/>
      <c r="CBT173" s="11"/>
      <c r="CBU173" s="11"/>
      <c r="CBV173" s="11"/>
      <c r="CBW173" s="11"/>
      <c r="CBX173" s="11"/>
      <c r="CBY173" s="11"/>
      <c r="CBZ173" s="11"/>
      <c r="CCA173" s="11"/>
      <c r="CCB173" s="11"/>
      <c r="CCC173" s="11"/>
      <c r="CCD173" s="11"/>
      <c r="CCE173" s="11"/>
      <c r="CCF173" s="11"/>
      <c r="CCG173" s="11"/>
      <c r="CCH173" s="11"/>
      <c r="CCI173" s="11"/>
      <c r="CCJ173" s="11"/>
      <c r="CCK173" s="11"/>
      <c r="CCL173" s="11"/>
      <c r="CCM173" s="11"/>
      <c r="CCN173" s="11"/>
      <c r="CCO173" s="11"/>
      <c r="CCP173" s="11"/>
      <c r="CCQ173" s="11"/>
      <c r="CCR173" s="11"/>
      <c r="CCS173" s="11"/>
      <c r="CCT173" s="11"/>
      <c r="CCU173" s="11"/>
      <c r="CCV173" s="11"/>
      <c r="CCW173" s="11"/>
      <c r="CCX173" s="11"/>
      <c r="CCY173" s="11"/>
      <c r="CCZ173" s="11"/>
      <c r="CDA173" s="11"/>
      <c r="CDB173" s="11"/>
      <c r="CDC173" s="11"/>
      <c r="CDD173" s="11"/>
      <c r="CDE173" s="11"/>
      <c r="CDF173" s="11"/>
      <c r="CDG173" s="11"/>
      <c r="CDH173" s="11"/>
      <c r="CDI173" s="11"/>
      <c r="CDJ173" s="11"/>
      <c r="CDK173" s="11"/>
      <c r="CDL173" s="11"/>
      <c r="CDM173" s="11"/>
      <c r="CDN173" s="11"/>
      <c r="CDO173" s="11"/>
      <c r="CDP173" s="11"/>
      <c r="CDQ173" s="11"/>
      <c r="CDR173" s="11"/>
      <c r="CDS173" s="11"/>
      <c r="CDT173" s="11"/>
      <c r="CDU173" s="11"/>
      <c r="CDV173" s="11"/>
      <c r="CDW173" s="11"/>
      <c r="CDX173" s="11"/>
      <c r="CDY173" s="11"/>
      <c r="CDZ173" s="11"/>
      <c r="CEA173" s="11"/>
      <c r="CEB173" s="11"/>
      <c r="CEC173" s="11"/>
      <c r="CED173" s="11"/>
      <c r="CEE173" s="11"/>
      <c r="CEF173" s="11"/>
      <c r="CEG173" s="11"/>
      <c r="CEH173" s="11"/>
      <c r="CEI173" s="11"/>
      <c r="CEJ173" s="11"/>
      <c r="CEK173" s="11"/>
      <c r="CEL173" s="11"/>
      <c r="CEM173" s="11"/>
      <c r="CEN173" s="11"/>
      <c r="CEO173" s="11"/>
      <c r="CEP173" s="11"/>
      <c r="CEQ173" s="11"/>
      <c r="CER173" s="11"/>
      <c r="CES173" s="11"/>
      <c r="CET173" s="11"/>
      <c r="CEU173" s="11"/>
      <c r="CEV173" s="11"/>
      <c r="CEW173" s="11"/>
      <c r="CEX173" s="11"/>
      <c r="CEY173" s="11"/>
      <c r="CEZ173" s="11"/>
      <c r="CFA173" s="11"/>
      <c r="CFB173" s="11"/>
      <c r="CFC173" s="11"/>
      <c r="CFD173" s="11"/>
      <c r="CFE173" s="11"/>
      <c r="CFF173" s="11"/>
      <c r="CFG173" s="11"/>
      <c r="CFH173" s="11"/>
      <c r="CFI173" s="11"/>
      <c r="CFJ173" s="11"/>
      <c r="CFK173" s="11"/>
      <c r="CFL173" s="11"/>
      <c r="CFM173" s="11"/>
      <c r="CFN173" s="11"/>
      <c r="CFO173" s="11"/>
      <c r="CFP173" s="11"/>
      <c r="CFQ173" s="11"/>
      <c r="CFR173" s="11"/>
      <c r="CFS173" s="11"/>
      <c r="CFT173" s="11"/>
      <c r="CFU173" s="11"/>
      <c r="CFV173" s="11"/>
      <c r="CFW173" s="11"/>
      <c r="CFX173" s="11"/>
      <c r="CFY173" s="11"/>
      <c r="CFZ173" s="11"/>
      <c r="CGA173" s="11"/>
      <c r="CGB173" s="11"/>
      <c r="CGC173" s="11"/>
      <c r="CGD173" s="11"/>
      <c r="CGE173" s="11"/>
      <c r="CGF173" s="11"/>
      <c r="CGG173" s="11"/>
      <c r="CGH173" s="11"/>
      <c r="CGI173" s="11"/>
      <c r="CGJ173" s="11"/>
      <c r="CGK173" s="11"/>
      <c r="CGL173" s="11"/>
      <c r="CGM173" s="11"/>
      <c r="CGN173" s="11"/>
      <c r="CGO173" s="11"/>
      <c r="CGP173" s="11"/>
      <c r="CGQ173" s="11"/>
      <c r="CGR173" s="11"/>
      <c r="CGS173" s="11"/>
      <c r="CGT173" s="11"/>
      <c r="CGU173" s="11"/>
      <c r="CGV173" s="11"/>
      <c r="CGW173" s="11"/>
      <c r="CGX173" s="11"/>
      <c r="CGY173" s="11"/>
      <c r="CGZ173" s="11"/>
      <c r="CHA173" s="11"/>
      <c r="CHB173" s="11"/>
      <c r="CHC173" s="11"/>
      <c r="CHD173" s="11"/>
      <c r="CHE173" s="11"/>
      <c r="CHF173" s="11"/>
      <c r="CHG173" s="11"/>
      <c r="CHH173" s="11"/>
      <c r="CHI173" s="11"/>
      <c r="CHJ173" s="11"/>
      <c r="CHK173" s="11"/>
      <c r="CHL173" s="11"/>
      <c r="CHM173" s="11"/>
      <c r="CHN173" s="11"/>
      <c r="CHO173" s="11"/>
      <c r="CHP173" s="11"/>
      <c r="CHQ173" s="11"/>
      <c r="CHR173" s="11"/>
      <c r="CHS173" s="11"/>
      <c r="CHT173" s="11"/>
      <c r="CHU173" s="11"/>
      <c r="CHV173" s="11"/>
      <c r="CHW173" s="11"/>
      <c r="CHX173" s="11"/>
      <c r="CHY173" s="11"/>
      <c r="CHZ173" s="11"/>
      <c r="CIA173" s="11"/>
      <c r="CIB173" s="11"/>
      <c r="CIC173" s="11"/>
      <c r="CID173" s="11"/>
      <c r="CIE173" s="11"/>
      <c r="CIF173" s="11"/>
      <c r="CIG173" s="11"/>
      <c r="CIH173" s="11"/>
      <c r="CII173" s="11"/>
      <c r="CIJ173" s="11"/>
      <c r="CIK173" s="11"/>
      <c r="CIL173" s="11"/>
      <c r="CIM173" s="11"/>
      <c r="CIN173" s="11"/>
      <c r="CIO173" s="11"/>
      <c r="CIP173" s="11"/>
      <c r="CIQ173" s="11"/>
      <c r="CIR173" s="11"/>
      <c r="CIS173" s="11"/>
      <c r="CIT173" s="11"/>
      <c r="CIU173" s="11"/>
      <c r="CIV173" s="11"/>
      <c r="CIW173" s="11"/>
      <c r="CIX173" s="11"/>
      <c r="CIY173" s="11"/>
      <c r="CIZ173" s="11"/>
      <c r="CJA173" s="11"/>
      <c r="CJB173" s="11"/>
      <c r="CJC173" s="11"/>
      <c r="CJD173" s="11"/>
      <c r="CJE173" s="11"/>
      <c r="CJF173" s="11"/>
      <c r="CJG173" s="11"/>
      <c r="CJH173" s="11"/>
      <c r="CJI173" s="11"/>
      <c r="CJJ173" s="11"/>
      <c r="CJK173" s="11"/>
      <c r="CJL173" s="11"/>
      <c r="CJM173" s="11"/>
      <c r="CJN173" s="11"/>
      <c r="CJO173" s="11"/>
      <c r="CJP173" s="11"/>
      <c r="CJQ173" s="11"/>
      <c r="CJR173" s="11"/>
      <c r="CJS173" s="11"/>
      <c r="CJT173" s="11"/>
      <c r="CJU173" s="11"/>
      <c r="CJV173" s="11"/>
      <c r="CJW173" s="11"/>
      <c r="CJX173" s="11"/>
      <c r="CJY173" s="11"/>
      <c r="CJZ173" s="11"/>
      <c r="CKA173" s="11"/>
      <c r="CKB173" s="11"/>
      <c r="CKC173" s="11"/>
      <c r="CKD173" s="11"/>
      <c r="CKE173" s="11"/>
      <c r="CKF173" s="11"/>
      <c r="CKG173" s="11"/>
      <c r="CKH173" s="11"/>
      <c r="CKI173" s="11"/>
      <c r="CKJ173" s="11"/>
      <c r="CKK173" s="11"/>
      <c r="CKL173" s="11"/>
      <c r="CKM173" s="11"/>
      <c r="CKN173" s="11"/>
      <c r="CKO173" s="11"/>
      <c r="CKP173" s="11"/>
      <c r="CKQ173" s="11"/>
      <c r="CKR173" s="11"/>
      <c r="CKS173" s="11"/>
      <c r="CKT173" s="11"/>
      <c r="CKU173" s="11"/>
      <c r="CKV173" s="11"/>
      <c r="CKW173" s="11"/>
      <c r="CKX173" s="11"/>
      <c r="CKY173" s="11"/>
      <c r="CKZ173" s="11"/>
      <c r="CLA173" s="11"/>
      <c r="CLB173" s="11"/>
      <c r="CLC173" s="11"/>
      <c r="CLD173" s="11"/>
      <c r="CLE173" s="11"/>
      <c r="CLF173" s="11"/>
      <c r="CLG173" s="11"/>
      <c r="CLH173" s="11"/>
      <c r="CLI173" s="11"/>
      <c r="CLJ173" s="11"/>
      <c r="CLK173" s="11"/>
      <c r="CLL173" s="11"/>
      <c r="CLM173" s="11"/>
      <c r="CLN173" s="11"/>
      <c r="CLO173" s="11"/>
      <c r="CLP173" s="11"/>
      <c r="CLQ173" s="11"/>
      <c r="CLR173" s="11"/>
      <c r="CLS173" s="11"/>
      <c r="CLT173" s="11"/>
      <c r="CLU173" s="11"/>
      <c r="CLV173" s="11"/>
      <c r="CLW173" s="11"/>
      <c r="CLX173" s="11"/>
      <c r="CLY173" s="11"/>
      <c r="CLZ173" s="11"/>
      <c r="CMA173" s="11"/>
      <c r="CMB173" s="11"/>
      <c r="CMC173" s="11"/>
      <c r="CMD173" s="11"/>
      <c r="CME173" s="11"/>
      <c r="CMF173" s="11"/>
      <c r="CMG173" s="11"/>
      <c r="CMH173" s="11"/>
      <c r="CMI173" s="11"/>
      <c r="CMJ173" s="11"/>
      <c r="CMK173" s="11"/>
      <c r="CML173" s="11"/>
      <c r="CMM173" s="11"/>
      <c r="CMN173" s="11"/>
      <c r="CMO173" s="11"/>
      <c r="CMP173" s="11"/>
      <c r="CMQ173" s="11"/>
      <c r="CMR173" s="11"/>
      <c r="CMS173" s="11"/>
      <c r="CMT173" s="11"/>
      <c r="CMU173" s="11"/>
      <c r="CMV173" s="11"/>
      <c r="CMW173" s="11"/>
      <c r="CMX173" s="11"/>
      <c r="CMY173" s="11"/>
      <c r="CMZ173" s="11"/>
      <c r="CNA173" s="11"/>
      <c r="CNB173" s="11"/>
      <c r="CNC173" s="11"/>
      <c r="CND173" s="11"/>
      <c r="CNE173" s="11"/>
      <c r="CNF173" s="11"/>
      <c r="CNG173" s="11"/>
      <c r="CNH173" s="11"/>
      <c r="CNI173" s="11"/>
      <c r="CNJ173" s="11"/>
      <c r="CNK173" s="11"/>
      <c r="CNL173" s="11"/>
      <c r="CNM173" s="11"/>
      <c r="CNN173" s="11"/>
      <c r="CNO173" s="11"/>
      <c r="CNP173" s="11"/>
      <c r="CNQ173" s="11"/>
      <c r="CNR173" s="11"/>
      <c r="CNS173" s="11"/>
      <c r="CNT173" s="11"/>
      <c r="CNU173" s="11"/>
      <c r="CNV173" s="11"/>
      <c r="CNW173" s="11"/>
      <c r="CNX173" s="11"/>
      <c r="CNY173" s="11"/>
      <c r="CNZ173" s="11"/>
      <c r="COA173" s="11"/>
      <c r="COB173" s="11"/>
      <c r="COC173" s="11"/>
      <c r="COD173" s="11"/>
      <c r="COE173" s="11"/>
      <c r="COF173" s="11"/>
      <c r="COG173" s="11"/>
      <c r="COH173" s="11"/>
      <c r="COI173" s="11"/>
      <c r="COJ173" s="11"/>
      <c r="COK173" s="11"/>
      <c r="COL173" s="11"/>
      <c r="COM173" s="11"/>
      <c r="CON173" s="11"/>
      <c r="COO173" s="11"/>
      <c r="COP173" s="11"/>
      <c r="COQ173" s="11"/>
      <c r="COR173" s="11"/>
      <c r="COS173" s="11"/>
      <c r="COT173" s="11"/>
      <c r="COU173" s="11"/>
      <c r="COV173" s="11"/>
      <c r="COW173" s="11"/>
      <c r="COX173" s="11"/>
      <c r="COY173" s="11"/>
      <c r="COZ173" s="11"/>
      <c r="CPA173" s="11"/>
      <c r="CPB173" s="11"/>
      <c r="CPC173" s="11"/>
      <c r="CPD173" s="11"/>
      <c r="CPE173" s="11"/>
      <c r="CPF173" s="11"/>
      <c r="CPG173" s="11"/>
      <c r="CPH173" s="11"/>
      <c r="CPI173" s="11"/>
      <c r="CPJ173" s="11"/>
      <c r="CPK173" s="11"/>
      <c r="CPL173" s="11"/>
      <c r="CPM173" s="11"/>
      <c r="CPN173" s="11"/>
      <c r="CPO173" s="11"/>
      <c r="CPP173" s="11"/>
      <c r="CPQ173" s="11"/>
      <c r="CPR173" s="11"/>
      <c r="CPS173" s="11"/>
      <c r="CPT173" s="11"/>
      <c r="CPU173" s="11"/>
      <c r="CPV173" s="11"/>
      <c r="CPW173" s="11"/>
      <c r="CPX173" s="11"/>
      <c r="CPY173" s="11"/>
      <c r="CPZ173" s="11"/>
      <c r="CQA173" s="11"/>
      <c r="CQB173" s="11"/>
      <c r="CQC173" s="11"/>
      <c r="CQD173" s="11"/>
      <c r="CQE173" s="11"/>
      <c r="CQF173" s="11"/>
      <c r="CQG173" s="11"/>
      <c r="CQH173" s="11"/>
      <c r="CQI173" s="11"/>
      <c r="CQJ173" s="11"/>
      <c r="CQK173" s="11"/>
      <c r="CQL173" s="11"/>
      <c r="CQM173" s="11"/>
      <c r="CQN173" s="11"/>
      <c r="CQO173" s="11"/>
      <c r="CQP173" s="11"/>
      <c r="CQQ173" s="11"/>
      <c r="CQR173" s="11"/>
      <c r="CQS173" s="11"/>
      <c r="CQT173" s="11"/>
      <c r="CQU173" s="11"/>
      <c r="CQV173" s="11"/>
      <c r="CQW173" s="11"/>
      <c r="CQX173" s="11"/>
      <c r="CQY173" s="11"/>
      <c r="CQZ173" s="11"/>
      <c r="CRA173" s="11"/>
      <c r="CRB173" s="11"/>
      <c r="CRC173" s="11"/>
      <c r="CRD173" s="11"/>
      <c r="CRE173" s="11"/>
      <c r="CRF173" s="11"/>
      <c r="CRG173" s="11"/>
      <c r="CRH173" s="11"/>
      <c r="CRI173" s="11"/>
      <c r="CRJ173" s="11"/>
      <c r="CRK173" s="11"/>
      <c r="CRL173" s="11"/>
      <c r="CRM173" s="11"/>
      <c r="CRN173" s="11"/>
      <c r="CRO173" s="11"/>
      <c r="CRP173" s="11"/>
      <c r="CRQ173" s="11"/>
      <c r="CRR173" s="11"/>
      <c r="CRS173" s="11"/>
      <c r="CRT173" s="11"/>
      <c r="CRU173" s="11"/>
      <c r="CRV173" s="11"/>
      <c r="CRW173" s="11"/>
      <c r="CRX173" s="11"/>
      <c r="CRY173" s="11"/>
      <c r="CRZ173" s="11"/>
      <c r="CSA173" s="11"/>
      <c r="CSB173" s="11"/>
      <c r="CSC173" s="11"/>
      <c r="CSD173" s="11"/>
      <c r="CSE173" s="11"/>
      <c r="CSF173" s="11"/>
      <c r="CSG173" s="11"/>
      <c r="CSH173" s="11"/>
      <c r="CSI173" s="11"/>
      <c r="CSJ173" s="11"/>
      <c r="CSK173" s="11"/>
      <c r="CSL173" s="11"/>
      <c r="CSM173" s="11"/>
      <c r="CSN173" s="11"/>
      <c r="CSO173" s="11"/>
      <c r="CSP173" s="11"/>
      <c r="CSQ173" s="11"/>
      <c r="CSR173" s="11"/>
      <c r="CSS173" s="11"/>
      <c r="CST173" s="11"/>
      <c r="CSU173" s="11"/>
      <c r="CSV173" s="11"/>
      <c r="CSW173" s="11"/>
      <c r="CSX173" s="11"/>
      <c r="CSY173" s="11"/>
      <c r="CSZ173" s="11"/>
      <c r="CTA173" s="11"/>
      <c r="CTB173" s="11"/>
      <c r="CTC173" s="11"/>
      <c r="CTD173" s="11"/>
      <c r="CTE173" s="11"/>
      <c r="CTF173" s="11"/>
      <c r="CTG173" s="11"/>
      <c r="CTH173" s="11"/>
      <c r="CTI173" s="11"/>
      <c r="CTJ173" s="11"/>
      <c r="CTK173" s="11"/>
      <c r="CTL173" s="11"/>
      <c r="CTM173" s="11"/>
      <c r="CTN173" s="11"/>
      <c r="CTO173" s="11"/>
      <c r="CTP173" s="11"/>
      <c r="CTQ173" s="11"/>
      <c r="CTR173" s="11"/>
      <c r="CTS173" s="11"/>
      <c r="CTT173" s="11"/>
      <c r="CTU173" s="11"/>
      <c r="CTV173" s="11"/>
      <c r="CTW173" s="11"/>
      <c r="CTX173" s="11"/>
      <c r="CTY173" s="11"/>
      <c r="CTZ173" s="11"/>
      <c r="CUA173" s="11"/>
      <c r="CUB173" s="11"/>
      <c r="CUC173" s="11"/>
      <c r="CUD173" s="11"/>
      <c r="CUE173" s="11"/>
      <c r="CUF173" s="11"/>
      <c r="CUG173" s="11"/>
      <c r="CUH173" s="11"/>
      <c r="CUI173" s="11"/>
      <c r="CUJ173" s="11"/>
      <c r="CUK173" s="11"/>
      <c r="CUL173" s="11"/>
      <c r="CUM173" s="11"/>
      <c r="CUN173" s="11"/>
      <c r="CUO173" s="11"/>
      <c r="CUP173" s="11"/>
      <c r="CUQ173" s="11"/>
      <c r="CUR173" s="11"/>
      <c r="CUS173" s="11"/>
      <c r="CUT173" s="11"/>
      <c r="CUU173" s="11"/>
      <c r="CUV173" s="11"/>
      <c r="CUW173" s="11"/>
      <c r="CUX173" s="11"/>
      <c r="CUY173" s="11"/>
      <c r="CUZ173" s="11"/>
      <c r="CVA173" s="11"/>
      <c r="CVB173" s="11"/>
      <c r="CVC173" s="11"/>
      <c r="CVD173" s="11"/>
      <c r="CVE173" s="11"/>
      <c r="CVF173" s="11"/>
      <c r="CVG173" s="11"/>
      <c r="CVH173" s="11"/>
      <c r="CVI173" s="11"/>
      <c r="CVJ173" s="11"/>
      <c r="CVK173" s="11"/>
      <c r="CVL173" s="11"/>
      <c r="CVM173" s="11"/>
      <c r="CVN173" s="11"/>
      <c r="CVO173" s="11"/>
      <c r="CVP173" s="11"/>
      <c r="CVQ173" s="11"/>
      <c r="CVR173" s="11"/>
      <c r="CVS173" s="11"/>
      <c r="CVT173" s="11"/>
      <c r="CVU173" s="11"/>
      <c r="CVV173" s="11"/>
      <c r="CVW173" s="11"/>
      <c r="CVX173" s="11"/>
      <c r="CVY173" s="11"/>
      <c r="CVZ173" s="11"/>
      <c r="CWA173" s="11"/>
      <c r="CWB173" s="11"/>
      <c r="CWC173" s="11"/>
      <c r="CWD173" s="11"/>
      <c r="CWE173" s="11"/>
      <c r="CWF173" s="11"/>
      <c r="CWG173" s="11"/>
      <c r="CWH173" s="11"/>
      <c r="CWI173" s="11"/>
      <c r="CWJ173" s="11"/>
      <c r="CWK173" s="11"/>
      <c r="CWL173" s="11"/>
      <c r="CWM173" s="11"/>
      <c r="CWN173" s="11"/>
      <c r="CWO173" s="11"/>
      <c r="CWP173" s="11"/>
      <c r="CWQ173" s="11"/>
      <c r="CWR173" s="11"/>
      <c r="CWS173" s="11"/>
      <c r="CWT173" s="11"/>
      <c r="CWU173" s="11"/>
      <c r="CWV173" s="11"/>
      <c r="CWW173" s="11"/>
      <c r="CWX173" s="11"/>
      <c r="CWY173" s="11"/>
      <c r="CWZ173" s="11"/>
      <c r="CXA173" s="11"/>
      <c r="CXB173" s="11"/>
      <c r="CXC173" s="11"/>
      <c r="CXD173" s="11"/>
      <c r="CXE173" s="11"/>
      <c r="CXF173" s="11"/>
      <c r="CXG173" s="11"/>
      <c r="CXH173" s="11"/>
      <c r="CXI173" s="11"/>
      <c r="CXJ173" s="11"/>
      <c r="CXK173" s="11"/>
      <c r="CXL173" s="11"/>
      <c r="CXM173" s="11"/>
      <c r="CXN173" s="11"/>
      <c r="CXO173" s="11"/>
      <c r="CXP173" s="11"/>
      <c r="CXQ173" s="11"/>
      <c r="CXR173" s="11"/>
      <c r="CXS173" s="11"/>
      <c r="CXT173" s="11"/>
      <c r="CXU173" s="11"/>
      <c r="CXV173" s="11"/>
      <c r="CXW173" s="11"/>
      <c r="CXX173" s="11"/>
      <c r="CXY173" s="11"/>
      <c r="CXZ173" s="11"/>
      <c r="CYA173" s="11"/>
      <c r="CYB173" s="11"/>
      <c r="CYC173" s="11"/>
      <c r="CYD173" s="11"/>
      <c r="CYE173" s="11"/>
      <c r="CYF173" s="11"/>
      <c r="CYG173" s="11"/>
      <c r="CYH173" s="11"/>
      <c r="CYI173" s="11"/>
      <c r="CYJ173" s="11"/>
      <c r="CYK173" s="11"/>
      <c r="CYL173" s="11"/>
      <c r="CYM173" s="11"/>
      <c r="CYN173" s="11"/>
      <c r="CYO173" s="11"/>
      <c r="CYP173" s="11"/>
      <c r="CYQ173" s="11"/>
      <c r="CYR173" s="11"/>
      <c r="CYS173" s="11"/>
      <c r="CYT173" s="11"/>
      <c r="CYU173" s="11"/>
      <c r="CYV173" s="11"/>
      <c r="CYW173" s="11"/>
      <c r="CYX173" s="11"/>
      <c r="CYY173" s="11"/>
      <c r="CYZ173" s="11"/>
      <c r="CZA173" s="11"/>
      <c r="CZB173" s="11"/>
      <c r="CZC173" s="11"/>
      <c r="CZD173" s="11"/>
      <c r="CZE173" s="11"/>
      <c r="CZF173" s="11"/>
      <c r="CZG173" s="11"/>
      <c r="CZH173" s="11"/>
      <c r="CZI173" s="11"/>
      <c r="CZJ173" s="11"/>
      <c r="CZK173" s="11"/>
      <c r="CZL173" s="11"/>
      <c r="CZM173" s="11"/>
      <c r="CZN173" s="11"/>
      <c r="CZO173" s="11"/>
      <c r="CZP173" s="11"/>
      <c r="CZQ173" s="11"/>
      <c r="CZR173" s="11"/>
      <c r="CZS173" s="11"/>
      <c r="CZT173" s="11"/>
      <c r="CZU173" s="11"/>
      <c r="CZV173" s="11"/>
      <c r="CZW173" s="11"/>
      <c r="CZX173" s="11"/>
      <c r="CZY173" s="11"/>
      <c r="CZZ173" s="11"/>
      <c r="DAA173" s="11"/>
      <c r="DAB173" s="11"/>
      <c r="DAC173" s="11"/>
      <c r="DAD173" s="11"/>
      <c r="DAE173" s="11"/>
      <c r="DAF173" s="11"/>
      <c r="DAG173" s="11"/>
      <c r="DAH173" s="11"/>
      <c r="DAI173" s="11"/>
      <c r="DAJ173" s="11"/>
      <c r="DAK173" s="11"/>
      <c r="DAL173" s="11"/>
      <c r="DAM173" s="11"/>
      <c r="DAN173" s="11"/>
      <c r="DAO173" s="11"/>
      <c r="DAP173" s="11"/>
      <c r="DAQ173" s="11"/>
      <c r="DAR173" s="11"/>
      <c r="DAS173" s="11"/>
      <c r="DAT173" s="11"/>
      <c r="DAU173" s="11"/>
      <c r="DAV173" s="11"/>
      <c r="DAW173" s="11"/>
      <c r="DAX173" s="11"/>
      <c r="DAY173" s="11"/>
      <c r="DAZ173" s="11"/>
      <c r="DBA173" s="11"/>
      <c r="DBB173" s="11"/>
      <c r="DBC173" s="11"/>
      <c r="DBD173" s="11"/>
      <c r="DBE173" s="11"/>
      <c r="DBF173" s="11"/>
      <c r="DBG173" s="11"/>
      <c r="DBH173" s="11"/>
      <c r="DBI173" s="11"/>
      <c r="DBJ173" s="11"/>
      <c r="DBK173" s="11"/>
      <c r="DBL173" s="11"/>
      <c r="DBM173" s="11"/>
      <c r="DBN173" s="11"/>
      <c r="DBO173" s="11"/>
      <c r="DBP173" s="11"/>
      <c r="DBQ173" s="11"/>
      <c r="DBR173" s="11"/>
      <c r="DBS173" s="11"/>
      <c r="DBT173" s="11"/>
      <c r="DBU173" s="11"/>
      <c r="DBV173" s="11"/>
      <c r="DBW173" s="11"/>
      <c r="DBX173" s="11"/>
      <c r="DBY173" s="11"/>
      <c r="DBZ173" s="11"/>
      <c r="DCA173" s="11"/>
      <c r="DCB173" s="11"/>
      <c r="DCC173" s="11"/>
      <c r="DCD173" s="11"/>
      <c r="DCE173" s="11"/>
      <c r="DCF173" s="11"/>
      <c r="DCG173" s="11"/>
      <c r="DCH173" s="11"/>
      <c r="DCI173" s="11"/>
      <c r="DCJ173" s="11"/>
      <c r="DCK173" s="11"/>
      <c r="DCL173" s="11"/>
      <c r="DCM173" s="11"/>
      <c r="DCN173" s="11"/>
      <c r="DCO173" s="11"/>
      <c r="DCP173" s="11"/>
      <c r="DCQ173" s="11"/>
      <c r="DCR173" s="11"/>
      <c r="DCS173" s="11"/>
      <c r="DCT173" s="11"/>
      <c r="DCU173" s="11"/>
      <c r="DCV173" s="11"/>
      <c r="DCW173" s="11"/>
      <c r="DCX173" s="11"/>
      <c r="DCY173" s="11"/>
      <c r="DCZ173" s="11"/>
      <c r="DDA173" s="11"/>
      <c r="DDB173" s="11"/>
      <c r="DDC173" s="11"/>
      <c r="DDD173" s="11"/>
      <c r="DDE173" s="11"/>
      <c r="DDF173" s="11"/>
      <c r="DDG173" s="11"/>
      <c r="DDH173" s="11"/>
      <c r="DDI173" s="11"/>
      <c r="DDJ173" s="11"/>
      <c r="DDK173" s="11"/>
      <c r="DDL173" s="11"/>
      <c r="DDM173" s="11"/>
      <c r="DDN173" s="11"/>
      <c r="DDO173" s="11"/>
      <c r="DDP173" s="11"/>
      <c r="DDQ173" s="11"/>
      <c r="DDR173" s="11"/>
      <c r="DDS173" s="11"/>
      <c r="DDT173" s="11"/>
      <c r="DDU173" s="11"/>
      <c r="DDV173" s="11"/>
      <c r="DDW173" s="11"/>
      <c r="DDX173" s="11"/>
      <c r="DDY173" s="11"/>
      <c r="DDZ173" s="11"/>
      <c r="DEA173" s="11"/>
      <c r="DEB173" s="11"/>
      <c r="DEC173" s="11"/>
      <c r="DED173" s="11"/>
      <c r="DEE173" s="11"/>
      <c r="DEF173" s="11"/>
      <c r="DEG173" s="11"/>
      <c r="DEH173" s="11"/>
      <c r="DEI173" s="11"/>
      <c r="DEJ173" s="11"/>
      <c r="DEK173" s="11"/>
      <c r="DEL173" s="11"/>
      <c r="DEM173" s="11"/>
      <c r="DEN173" s="11"/>
      <c r="DEO173" s="11"/>
      <c r="DEP173" s="11"/>
      <c r="DEQ173" s="11"/>
      <c r="DER173" s="11"/>
      <c r="DES173" s="11"/>
      <c r="DET173" s="11"/>
      <c r="DEU173" s="11"/>
      <c r="DEV173" s="11"/>
      <c r="DEW173" s="11"/>
      <c r="DEX173" s="11"/>
      <c r="DEY173" s="11"/>
      <c r="DEZ173" s="11"/>
      <c r="DFA173" s="11"/>
      <c r="DFB173" s="11"/>
      <c r="DFC173" s="11"/>
      <c r="DFD173" s="11"/>
      <c r="DFE173" s="11"/>
      <c r="DFF173" s="11"/>
      <c r="DFG173" s="11"/>
      <c r="DFH173" s="11"/>
      <c r="DFI173" s="11"/>
      <c r="DFJ173" s="11"/>
      <c r="DFK173" s="11"/>
      <c r="DFL173" s="11"/>
      <c r="DFM173" s="11"/>
      <c r="DFN173" s="11"/>
      <c r="DFO173" s="11"/>
      <c r="DFP173" s="11"/>
      <c r="DFQ173" s="11"/>
      <c r="DFR173" s="11"/>
      <c r="DFS173" s="11"/>
      <c r="DFT173" s="11"/>
      <c r="DFU173" s="11"/>
      <c r="DFV173" s="11"/>
      <c r="DFW173" s="11"/>
      <c r="DFX173" s="11"/>
      <c r="DFY173" s="11"/>
      <c r="DFZ173" s="11"/>
      <c r="DGA173" s="11"/>
      <c r="DGB173" s="11"/>
      <c r="DGC173" s="11"/>
      <c r="DGD173" s="11"/>
      <c r="DGE173" s="11"/>
      <c r="DGF173" s="11"/>
      <c r="DGG173" s="11"/>
      <c r="DGH173" s="11"/>
      <c r="DGI173" s="11"/>
      <c r="DGJ173" s="11"/>
      <c r="DGK173" s="11"/>
      <c r="DGL173" s="11"/>
      <c r="DGM173" s="11"/>
      <c r="DGN173" s="11"/>
      <c r="DGO173" s="11"/>
      <c r="DGP173" s="11"/>
      <c r="DGQ173" s="11"/>
      <c r="DGR173" s="11"/>
      <c r="DGS173" s="11"/>
      <c r="DGT173" s="11"/>
      <c r="DGU173" s="11"/>
      <c r="DGV173" s="11"/>
      <c r="DGW173" s="11"/>
      <c r="DGX173" s="11"/>
      <c r="DGY173" s="11"/>
      <c r="DGZ173" s="11"/>
      <c r="DHA173" s="11"/>
      <c r="DHB173" s="11"/>
      <c r="DHC173" s="11"/>
      <c r="DHD173" s="11"/>
      <c r="DHE173" s="11"/>
      <c r="DHF173" s="11"/>
      <c r="DHG173" s="11"/>
      <c r="DHH173" s="11"/>
      <c r="DHI173" s="11"/>
      <c r="DHJ173" s="11"/>
      <c r="DHK173" s="11"/>
      <c r="DHL173" s="11"/>
      <c r="DHM173" s="11"/>
      <c r="DHN173" s="11"/>
      <c r="DHO173" s="11"/>
      <c r="DHP173" s="11"/>
      <c r="DHQ173" s="11"/>
      <c r="DHR173" s="11"/>
      <c r="DHS173" s="11"/>
      <c r="DHT173" s="11"/>
      <c r="DHU173" s="11"/>
      <c r="DHV173" s="11"/>
      <c r="DHW173" s="11"/>
      <c r="DHX173" s="11"/>
      <c r="DHY173" s="11"/>
      <c r="DHZ173" s="11"/>
      <c r="DIA173" s="11"/>
      <c r="DIB173" s="11"/>
      <c r="DIC173" s="11"/>
      <c r="DID173" s="11"/>
      <c r="DIE173" s="11"/>
      <c r="DIF173" s="11"/>
      <c r="DIG173" s="11"/>
      <c r="DIH173" s="11"/>
      <c r="DII173" s="11"/>
      <c r="DIJ173" s="11"/>
      <c r="DIK173" s="11"/>
      <c r="DIL173" s="11"/>
      <c r="DIM173" s="11"/>
      <c r="DIN173" s="11"/>
      <c r="DIO173" s="11"/>
      <c r="DIP173" s="11"/>
      <c r="DIQ173" s="11"/>
      <c r="DIR173" s="11"/>
      <c r="DIS173" s="11"/>
      <c r="DIT173" s="11"/>
      <c r="DIU173" s="11"/>
      <c r="DIV173" s="11"/>
      <c r="DIW173" s="11"/>
      <c r="DIX173" s="11"/>
      <c r="DIY173" s="11"/>
      <c r="DIZ173" s="11"/>
      <c r="DJA173" s="11"/>
      <c r="DJB173" s="11"/>
      <c r="DJC173" s="11"/>
      <c r="DJD173" s="11"/>
      <c r="DJE173" s="11"/>
      <c r="DJF173" s="11"/>
      <c r="DJG173" s="11"/>
      <c r="DJH173" s="11"/>
      <c r="DJI173" s="11"/>
      <c r="DJJ173" s="11"/>
      <c r="DJK173" s="11"/>
      <c r="DJL173" s="11"/>
      <c r="DJM173" s="11"/>
      <c r="DJN173" s="11"/>
      <c r="DJO173" s="11"/>
      <c r="DJP173" s="11"/>
      <c r="DJQ173" s="11"/>
      <c r="DJR173" s="11"/>
      <c r="DJS173" s="11"/>
      <c r="DJT173" s="11"/>
      <c r="DJU173" s="11"/>
      <c r="DJV173" s="11"/>
      <c r="DJW173" s="11"/>
      <c r="DJX173" s="11"/>
      <c r="DJY173" s="11"/>
      <c r="DJZ173" s="11"/>
      <c r="DKA173" s="11"/>
      <c r="DKB173" s="11"/>
      <c r="DKC173" s="11"/>
      <c r="DKD173" s="11"/>
      <c r="DKE173" s="11"/>
      <c r="DKF173" s="11"/>
      <c r="DKG173" s="11"/>
      <c r="DKH173" s="11"/>
      <c r="DKI173" s="11"/>
      <c r="DKJ173" s="11"/>
      <c r="DKK173" s="11"/>
      <c r="DKL173" s="11"/>
      <c r="DKM173" s="11"/>
      <c r="DKN173" s="11"/>
      <c r="DKO173" s="11"/>
      <c r="DKP173" s="11"/>
      <c r="DKQ173" s="11"/>
      <c r="DKR173" s="11"/>
      <c r="DKS173" s="11"/>
      <c r="DKT173" s="11"/>
      <c r="DKU173" s="11"/>
      <c r="DKV173" s="11"/>
      <c r="DKW173" s="11"/>
      <c r="DKX173" s="11"/>
      <c r="DKY173" s="11"/>
      <c r="DKZ173" s="11"/>
      <c r="DLA173" s="11"/>
      <c r="DLB173" s="11"/>
      <c r="DLC173" s="11"/>
      <c r="DLD173" s="11"/>
      <c r="DLE173" s="11"/>
      <c r="DLF173" s="11"/>
      <c r="DLG173" s="11"/>
      <c r="DLH173" s="11"/>
      <c r="DLI173" s="11"/>
      <c r="DLJ173" s="11"/>
      <c r="DLK173" s="11"/>
      <c r="DLL173" s="11"/>
      <c r="DLM173" s="11"/>
      <c r="DLN173" s="11"/>
      <c r="DLO173" s="11"/>
      <c r="DLP173" s="11"/>
      <c r="DLQ173" s="11"/>
      <c r="DLR173" s="11"/>
      <c r="DLS173" s="11"/>
      <c r="DLT173" s="11"/>
      <c r="DLU173" s="11"/>
      <c r="DLV173" s="11"/>
      <c r="DLW173" s="11"/>
      <c r="DLX173" s="11"/>
      <c r="DLY173" s="11"/>
      <c r="DLZ173" s="11"/>
      <c r="DMA173" s="11"/>
      <c r="DMB173" s="11"/>
      <c r="DMC173" s="11"/>
      <c r="DMD173" s="11"/>
      <c r="DME173" s="11"/>
      <c r="DMF173" s="11"/>
      <c r="DMG173" s="11"/>
      <c r="DMH173" s="11"/>
      <c r="DMI173" s="11"/>
      <c r="DMJ173" s="11"/>
      <c r="DMK173" s="11"/>
      <c r="DML173" s="11"/>
      <c r="DMM173" s="11"/>
      <c r="DMN173" s="11"/>
      <c r="DMO173" s="11"/>
      <c r="DMP173" s="11"/>
      <c r="DMQ173" s="11"/>
      <c r="DMR173" s="11"/>
      <c r="DMS173" s="11"/>
      <c r="DMT173" s="11"/>
      <c r="DMU173" s="11"/>
      <c r="DMV173" s="11"/>
      <c r="DMW173" s="11"/>
      <c r="DMX173" s="11"/>
      <c r="DMY173" s="11"/>
      <c r="DMZ173" s="11"/>
      <c r="DNA173" s="11"/>
      <c r="DNB173" s="11"/>
      <c r="DNC173" s="11"/>
      <c r="DND173" s="11"/>
      <c r="DNE173" s="11"/>
      <c r="DNF173" s="11"/>
      <c r="DNG173" s="11"/>
      <c r="DNH173" s="11"/>
      <c r="DNI173" s="11"/>
      <c r="DNJ173" s="11"/>
      <c r="DNK173" s="11"/>
      <c r="DNL173" s="11"/>
      <c r="DNM173" s="11"/>
      <c r="DNN173" s="11"/>
      <c r="DNO173" s="11"/>
      <c r="DNP173" s="11"/>
      <c r="DNQ173" s="11"/>
      <c r="DNR173" s="11"/>
      <c r="DNS173" s="11"/>
      <c r="DNT173" s="11"/>
      <c r="DNU173" s="11"/>
      <c r="DNV173" s="11"/>
      <c r="DNW173" s="11"/>
      <c r="DNX173" s="11"/>
      <c r="DNY173" s="11"/>
      <c r="DNZ173" s="11"/>
      <c r="DOA173" s="11"/>
      <c r="DOB173" s="11"/>
      <c r="DOC173" s="11"/>
      <c r="DOD173" s="11"/>
      <c r="DOE173" s="11"/>
      <c r="DOF173" s="11"/>
      <c r="DOG173" s="11"/>
      <c r="DOH173" s="11"/>
      <c r="DOI173" s="11"/>
      <c r="DOJ173" s="11"/>
      <c r="DOK173" s="11"/>
      <c r="DOL173" s="11"/>
      <c r="DOM173" s="11"/>
      <c r="DON173" s="11"/>
      <c r="DOO173" s="11"/>
      <c r="DOP173" s="11"/>
      <c r="DOQ173" s="11"/>
      <c r="DOR173" s="11"/>
      <c r="DOS173" s="11"/>
      <c r="DOT173" s="11"/>
      <c r="DOU173" s="11"/>
      <c r="DOV173" s="11"/>
      <c r="DOW173" s="11"/>
      <c r="DOX173" s="11"/>
      <c r="DOY173" s="11"/>
      <c r="DOZ173" s="11"/>
      <c r="DPA173" s="11"/>
      <c r="DPB173" s="11"/>
      <c r="DPC173" s="11"/>
      <c r="DPD173" s="11"/>
      <c r="DPE173" s="11"/>
      <c r="DPF173" s="11"/>
      <c r="DPG173" s="11"/>
      <c r="DPH173" s="11"/>
      <c r="DPI173" s="11"/>
      <c r="DPJ173" s="11"/>
      <c r="DPK173" s="11"/>
      <c r="DPL173" s="11"/>
      <c r="DPM173" s="11"/>
      <c r="DPN173" s="11"/>
      <c r="DPO173" s="11"/>
      <c r="DPP173" s="11"/>
      <c r="DPQ173" s="11"/>
      <c r="DPR173" s="11"/>
      <c r="DPS173" s="11"/>
      <c r="DPT173" s="11"/>
      <c r="DPU173" s="11"/>
      <c r="DPV173" s="11"/>
      <c r="DPW173" s="11"/>
      <c r="DPX173" s="11"/>
      <c r="DPY173" s="11"/>
      <c r="DPZ173" s="11"/>
      <c r="DQA173" s="11"/>
      <c r="DQB173" s="11"/>
      <c r="DQC173" s="11"/>
      <c r="DQD173" s="11"/>
      <c r="DQE173" s="11"/>
      <c r="DQF173" s="11"/>
      <c r="DQG173" s="11"/>
      <c r="DQH173" s="11"/>
      <c r="DQI173" s="11"/>
      <c r="DQJ173" s="11"/>
      <c r="DQK173" s="11"/>
      <c r="DQL173" s="11"/>
      <c r="DQM173" s="11"/>
      <c r="DQN173" s="11"/>
      <c r="DQO173" s="11"/>
      <c r="DQP173" s="11"/>
      <c r="DQQ173" s="11"/>
      <c r="DQR173" s="11"/>
      <c r="DQS173" s="11"/>
      <c r="DQT173" s="11"/>
      <c r="DQU173" s="11"/>
      <c r="DQV173" s="11"/>
      <c r="DQW173" s="11"/>
      <c r="DQX173" s="11"/>
      <c r="DQY173" s="11"/>
      <c r="DQZ173" s="11"/>
      <c r="DRA173" s="11"/>
      <c r="DRB173" s="11"/>
      <c r="DRC173" s="11"/>
      <c r="DRD173" s="11"/>
      <c r="DRE173" s="11"/>
      <c r="DRF173" s="11"/>
      <c r="DRG173" s="11"/>
      <c r="DRH173" s="11"/>
      <c r="DRI173" s="11"/>
      <c r="DRJ173" s="11"/>
      <c r="DRK173" s="11"/>
      <c r="DRL173" s="11"/>
      <c r="DRM173" s="11"/>
      <c r="DRN173" s="11"/>
      <c r="DRO173" s="11"/>
      <c r="DRP173" s="11"/>
      <c r="DRQ173" s="11"/>
      <c r="DRR173" s="11"/>
      <c r="DRS173" s="11"/>
      <c r="DRT173" s="11"/>
      <c r="DRU173" s="11"/>
      <c r="DRV173" s="11"/>
      <c r="DRW173" s="11"/>
      <c r="DRX173" s="11"/>
      <c r="DRY173" s="11"/>
      <c r="DRZ173" s="11"/>
      <c r="DSA173" s="11"/>
      <c r="DSB173" s="11"/>
      <c r="DSC173" s="11"/>
      <c r="DSD173" s="11"/>
      <c r="DSE173" s="11"/>
      <c r="DSF173" s="11"/>
      <c r="DSG173" s="11"/>
      <c r="DSH173" s="11"/>
      <c r="DSI173" s="11"/>
      <c r="DSJ173" s="11"/>
      <c r="DSK173" s="11"/>
      <c r="DSL173" s="11"/>
      <c r="DSM173" s="11"/>
      <c r="DSN173" s="11"/>
      <c r="DSO173" s="11"/>
      <c r="DSP173" s="11"/>
      <c r="DSQ173" s="11"/>
      <c r="DSR173" s="11"/>
      <c r="DSS173" s="11"/>
      <c r="DST173" s="11"/>
      <c r="DSU173" s="11"/>
      <c r="DSV173" s="11"/>
      <c r="DSW173" s="11"/>
      <c r="DSX173" s="11"/>
      <c r="DSY173" s="11"/>
      <c r="DSZ173" s="11"/>
      <c r="DTA173" s="11"/>
      <c r="DTB173" s="11"/>
      <c r="DTC173" s="11"/>
      <c r="DTD173" s="11"/>
      <c r="DTE173" s="11"/>
      <c r="DTF173" s="11"/>
      <c r="DTG173" s="11"/>
      <c r="DTH173" s="11"/>
      <c r="DTI173" s="11"/>
      <c r="DTJ173" s="11"/>
      <c r="DTK173" s="11"/>
      <c r="DTL173" s="11"/>
      <c r="DTM173" s="11"/>
      <c r="DTN173" s="11"/>
      <c r="DTO173" s="11"/>
      <c r="DTP173" s="11"/>
      <c r="DTQ173" s="11"/>
      <c r="DTR173" s="11"/>
      <c r="DTS173" s="11"/>
      <c r="DTT173" s="11"/>
      <c r="DTU173" s="11"/>
      <c r="DTV173" s="11"/>
      <c r="DTW173" s="11"/>
      <c r="DTX173" s="11"/>
      <c r="DTY173" s="11"/>
      <c r="DTZ173" s="11"/>
      <c r="DUA173" s="11"/>
      <c r="DUB173" s="11"/>
      <c r="DUC173" s="11"/>
      <c r="DUD173" s="11"/>
      <c r="DUE173" s="11"/>
      <c r="DUF173" s="11"/>
      <c r="DUG173" s="11"/>
      <c r="DUH173" s="11"/>
      <c r="DUI173" s="11"/>
      <c r="DUJ173" s="11"/>
      <c r="DUK173" s="11"/>
      <c r="DUL173" s="11"/>
      <c r="DUM173" s="11"/>
      <c r="DUN173" s="11"/>
      <c r="DUO173" s="11"/>
      <c r="DUP173" s="11"/>
      <c r="DUQ173" s="11"/>
      <c r="DUR173" s="11"/>
      <c r="DUS173" s="11"/>
      <c r="DUT173" s="11"/>
      <c r="DUU173" s="11"/>
      <c r="DUV173" s="11"/>
      <c r="DUW173" s="11"/>
      <c r="DUX173" s="11"/>
      <c r="DUY173" s="11"/>
      <c r="DUZ173" s="11"/>
      <c r="DVA173" s="11"/>
      <c r="DVB173" s="11"/>
      <c r="DVC173" s="11"/>
      <c r="DVD173" s="11"/>
      <c r="DVE173" s="11"/>
      <c r="DVF173" s="11"/>
      <c r="DVG173" s="11"/>
      <c r="DVH173" s="11"/>
      <c r="DVI173" s="11"/>
      <c r="DVJ173" s="11"/>
      <c r="DVK173" s="11"/>
      <c r="DVL173" s="11"/>
      <c r="DVM173" s="11"/>
      <c r="DVN173" s="11"/>
      <c r="DVO173" s="11"/>
      <c r="DVP173" s="11"/>
      <c r="DVQ173" s="11"/>
      <c r="DVR173" s="11"/>
      <c r="DVS173" s="11"/>
      <c r="DVT173" s="11"/>
      <c r="DVU173" s="11"/>
      <c r="DVV173" s="11"/>
      <c r="DVW173" s="11"/>
      <c r="DVX173" s="11"/>
      <c r="DVY173" s="11"/>
      <c r="DVZ173" s="11"/>
      <c r="DWA173" s="11"/>
      <c r="DWB173" s="11"/>
      <c r="DWC173" s="11"/>
      <c r="DWD173" s="11"/>
      <c r="DWE173" s="11"/>
      <c r="DWF173" s="11"/>
      <c r="DWG173" s="11"/>
      <c r="DWH173" s="11"/>
      <c r="DWI173" s="11"/>
      <c r="DWJ173" s="11"/>
      <c r="DWK173" s="11"/>
      <c r="DWL173" s="11"/>
      <c r="DWM173" s="11"/>
      <c r="DWN173" s="11"/>
      <c r="DWO173" s="11"/>
      <c r="DWP173" s="11"/>
      <c r="DWQ173" s="11"/>
      <c r="DWR173" s="11"/>
      <c r="DWS173" s="11"/>
      <c r="DWT173" s="11"/>
      <c r="DWU173" s="11"/>
      <c r="DWV173" s="11"/>
      <c r="DWW173" s="11"/>
      <c r="DWX173" s="11"/>
      <c r="DWY173" s="11"/>
      <c r="DWZ173" s="11"/>
      <c r="DXA173" s="11"/>
      <c r="DXB173" s="11"/>
      <c r="DXC173" s="11"/>
      <c r="DXD173" s="11"/>
      <c r="DXE173" s="11"/>
      <c r="DXF173" s="11"/>
      <c r="DXG173" s="11"/>
      <c r="DXH173" s="11"/>
      <c r="DXI173" s="11"/>
      <c r="DXJ173" s="11"/>
      <c r="DXK173" s="11"/>
      <c r="DXL173" s="11"/>
      <c r="DXM173" s="11"/>
      <c r="DXN173" s="11"/>
      <c r="DXO173" s="11"/>
      <c r="DXP173" s="11"/>
      <c r="DXQ173" s="11"/>
      <c r="DXR173" s="11"/>
      <c r="DXS173" s="11"/>
      <c r="DXT173" s="11"/>
      <c r="DXU173" s="11"/>
      <c r="DXV173" s="11"/>
      <c r="DXW173" s="11"/>
      <c r="DXX173" s="11"/>
      <c r="DXY173" s="11"/>
      <c r="DXZ173" s="11"/>
      <c r="DYA173" s="11"/>
      <c r="DYB173" s="11"/>
      <c r="DYC173" s="11"/>
      <c r="DYD173" s="11"/>
      <c r="DYE173" s="11"/>
      <c r="DYF173" s="11"/>
      <c r="DYG173" s="11"/>
      <c r="DYH173" s="11"/>
      <c r="DYI173" s="11"/>
      <c r="DYJ173" s="11"/>
      <c r="DYK173" s="11"/>
      <c r="DYL173" s="11"/>
      <c r="DYM173" s="11"/>
      <c r="DYN173" s="11"/>
      <c r="DYO173" s="11"/>
      <c r="DYP173" s="11"/>
      <c r="DYQ173" s="11"/>
      <c r="DYR173" s="11"/>
      <c r="DYS173" s="11"/>
      <c r="DYT173" s="11"/>
      <c r="DYU173" s="11"/>
      <c r="DYV173" s="11"/>
      <c r="DYW173" s="11"/>
      <c r="DYX173" s="11"/>
      <c r="DYY173" s="11"/>
      <c r="DYZ173" s="11"/>
      <c r="DZA173" s="11"/>
      <c r="DZB173" s="11"/>
      <c r="DZC173" s="11"/>
      <c r="DZD173" s="11"/>
      <c r="DZE173" s="11"/>
      <c r="DZF173" s="11"/>
      <c r="DZG173" s="11"/>
      <c r="DZH173" s="11"/>
      <c r="DZI173" s="11"/>
      <c r="DZJ173" s="11"/>
      <c r="DZK173" s="11"/>
      <c r="DZL173" s="11"/>
      <c r="DZM173" s="11"/>
      <c r="DZN173" s="11"/>
      <c r="DZO173" s="11"/>
      <c r="DZP173" s="11"/>
      <c r="DZQ173" s="11"/>
      <c r="DZR173" s="11"/>
      <c r="DZS173" s="11"/>
      <c r="DZT173" s="11"/>
      <c r="DZU173" s="11"/>
      <c r="DZV173" s="11"/>
      <c r="DZW173" s="11"/>
      <c r="DZX173" s="11"/>
      <c r="DZY173" s="11"/>
      <c r="DZZ173" s="11"/>
      <c r="EAA173" s="11"/>
      <c r="EAB173" s="11"/>
      <c r="EAC173" s="11"/>
      <c r="EAD173" s="11"/>
      <c r="EAE173" s="11"/>
      <c r="EAF173" s="11"/>
      <c r="EAG173" s="11"/>
      <c r="EAH173" s="11"/>
      <c r="EAI173" s="11"/>
      <c r="EAJ173" s="11"/>
      <c r="EAK173" s="11"/>
      <c r="EAL173" s="11"/>
      <c r="EAM173" s="11"/>
      <c r="EAN173" s="11"/>
      <c r="EAO173" s="11"/>
      <c r="EAP173" s="11"/>
      <c r="EAQ173" s="11"/>
      <c r="EAR173" s="11"/>
      <c r="EAS173" s="11"/>
      <c r="EAT173" s="11"/>
      <c r="EAU173" s="11"/>
      <c r="EAV173" s="11"/>
      <c r="EAW173" s="11"/>
      <c r="EAX173" s="11"/>
      <c r="EAY173" s="11"/>
      <c r="EAZ173" s="11"/>
      <c r="EBA173" s="11"/>
      <c r="EBB173" s="11"/>
      <c r="EBC173" s="11"/>
      <c r="EBD173" s="11"/>
      <c r="EBE173" s="11"/>
      <c r="EBF173" s="11"/>
      <c r="EBG173" s="11"/>
      <c r="EBH173" s="11"/>
      <c r="EBI173" s="11"/>
      <c r="EBJ173" s="11"/>
      <c r="EBK173" s="11"/>
      <c r="EBL173" s="11"/>
      <c r="EBM173" s="11"/>
      <c r="EBN173" s="11"/>
      <c r="EBO173" s="11"/>
      <c r="EBP173" s="11"/>
      <c r="EBQ173" s="11"/>
      <c r="EBR173" s="11"/>
      <c r="EBS173" s="11"/>
      <c r="EBT173" s="11"/>
      <c r="EBU173" s="11"/>
      <c r="EBV173" s="11"/>
      <c r="EBW173" s="11"/>
      <c r="EBX173" s="11"/>
      <c r="EBY173" s="11"/>
      <c r="EBZ173" s="11"/>
      <c r="ECA173" s="11"/>
      <c r="ECB173" s="11"/>
      <c r="ECC173" s="11"/>
      <c r="ECD173" s="11"/>
      <c r="ECE173" s="11"/>
      <c r="ECF173" s="11"/>
      <c r="ECG173" s="11"/>
      <c r="ECH173" s="11"/>
      <c r="ECI173" s="11"/>
      <c r="ECJ173" s="11"/>
      <c r="ECK173" s="11"/>
      <c r="ECL173" s="11"/>
      <c r="ECM173" s="11"/>
      <c r="ECN173" s="11"/>
      <c r="ECO173" s="11"/>
      <c r="ECP173" s="11"/>
      <c r="ECQ173" s="11"/>
      <c r="ECR173" s="11"/>
      <c r="ECS173" s="11"/>
      <c r="ECT173" s="11"/>
      <c r="ECU173" s="11"/>
      <c r="ECV173" s="11"/>
      <c r="ECW173" s="11"/>
      <c r="ECX173" s="11"/>
      <c r="ECY173" s="11"/>
      <c r="ECZ173" s="11"/>
      <c r="EDA173" s="11"/>
      <c r="EDB173" s="11"/>
      <c r="EDC173" s="11"/>
      <c r="EDD173" s="11"/>
      <c r="EDE173" s="11"/>
      <c r="EDF173" s="11"/>
      <c r="EDG173" s="11"/>
      <c r="EDH173" s="11"/>
      <c r="EDI173" s="11"/>
      <c r="EDJ173" s="11"/>
      <c r="EDK173" s="11"/>
      <c r="EDL173" s="11"/>
      <c r="EDM173" s="11"/>
      <c r="EDN173" s="11"/>
      <c r="EDO173" s="11"/>
      <c r="EDP173" s="11"/>
      <c r="EDQ173" s="11"/>
      <c r="EDR173" s="11"/>
      <c r="EDS173" s="11"/>
      <c r="EDT173" s="11"/>
      <c r="EDU173" s="11"/>
      <c r="EDV173" s="11"/>
      <c r="EDW173" s="11"/>
      <c r="EDX173" s="11"/>
      <c r="EDY173" s="11"/>
      <c r="EDZ173" s="11"/>
      <c r="EEA173" s="11"/>
      <c r="EEB173" s="11"/>
      <c r="EEC173" s="11"/>
      <c r="EED173" s="11"/>
      <c r="EEE173" s="11"/>
      <c r="EEF173" s="11"/>
      <c r="EEG173" s="11"/>
      <c r="EEH173" s="11"/>
      <c r="EEI173" s="11"/>
      <c r="EEJ173" s="11"/>
      <c r="EEK173" s="11"/>
      <c r="EEL173" s="11"/>
      <c r="EEM173" s="11"/>
      <c r="EEN173" s="11"/>
      <c r="EEO173" s="11"/>
      <c r="EEP173" s="11"/>
      <c r="EEQ173" s="11"/>
      <c r="EER173" s="11"/>
      <c r="EES173" s="11"/>
      <c r="EET173" s="11"/>
      <c r="EEU173" s="11"/>
      <c r="EEV173" s="11"/>
      <c r="EEW173" s="11"/>
      <c r="EEX173" s="11"/>
      <c r="EEY173" s="11"/>
      <c r="EEZ173" s="11"/>
      <c r="EFA173" s="11"/>
      <c r="EFB173" s="11"/>
      <c r="EFC173" s="11"/>
      <c r="EFD173" s="11"/>
      <c r="EFE173" s="11"/>
      <c r="EFF173" s="11"/>
      <c r="EFG173" s="11"/>
      <c r="EFH173" s="11"/>
      <c r="EFI173" s="11"/>
      <c r="EFJ173" s="11"/>
      <c r="EFK173" s="11"/>
      <c r="EFL173" s="11"/>
      <c r="EFM173" s="11"/>
      <c r="EFN173" s="11"/>
      <c r="EFO173" s="11"/>
      <c r="EFP173" s="11"/>
      <c r="EFQ173" s="11"/>
      <c r="EFR173" s="11"/>
      <c r="EFS173" s="11"/>
      <c r="EFT173" s="11"/>
      <c r="EFU173" s="11"/>
      <c r="EFV173" s="11"/>
      <c r="EFW173" s="11"/>
      <c r="EFX173" s="11"/>
      <c r="EFY173" s="11"/>
      <c r="EFZ173" s="11"/>
      <c r="EGA173" s="11"/>
      <c r="EGB173" s="11"/>
      <c r="EGC173" s="11"/>
      <c r="EGD173" s="11"/>
      <c r="EGE173" s="11"/>
      <c r="EGF173" s="11"/>
      <c r="EGG173" s="11"/>
      <c r="EGH173" s="11"/>
      <c r="EGI173" s="11"/>
      <c r="EGJ173" s="11"/>
      <c r="EGK173" s="11"/>
      <c r="EGL173" s="11"/>
      <c r="EGM173" s="11"/>
      <c r="EGN173" s="11"/>
      <c r="EGO173" s="11"/>
      <c r="EGP173" s="11"/>
      <c r="EGQ173" s="11"/>
      <c r="EGR173" s="11"/>
      <c r="EGS173" s="11"/>
      <c r="EGT173" s="11"/>
      <c r="EGU173" s="11"/>
      <c r="EGV173" s="11"/>
      <c r="EGW173" s="11"/>
      <c r="EGX173" s="11"/>
      <c r="EGY173" s="11"/>
      <c r="EGZ173" s="11"/>
      <c r="EHA173" s="11"/>
      <c r="EHB173" s="11"/>
      <c r="EHC173" s="11"/>
      <c r="EHD173" s="11"/>
      <c r="EHE173" s="11"/>
      <c r="EHF173" s="11"/>
      <c r="EHG173" s="11"/>
      <c r="EHH173" s="11"/>
      <c r="EHI173" s="11"/>
      <c r="EHJ173" s="11"/>
      <c r="EHK173" s="11"/>
      <c r="EHL173" s="11"/>
      <c r="EHM173" s="11"/>
      <c r="EHN173" s="11"/>
      <c r="EHO173" s="11"/>
      <c r="EHP173" s="11"/>
      <c r="EHQ173" s="11"/>
      <c r="EHR173" s="11"/>
      <c r="EHS173" s="11"/>
      <c r="EHT173" s="11"/>
      <c r="EHU173" s="11"/>
      <c r="EHV173" s="11"/>
      <c r="EHW173" s="11"/>
      <c r="EHX173" s="11"/>
      <c r="EHY173" s="11"/>
      <c r="EHZ173" s="11"/>
      <c r="EIA173" s="11"/>
      <c r="EIB173" s="11"/>
      <c r="EIC173" s="11"/>
      <c r="EID173" s="11"/>
      <c r="EIE173" s="11"/>
      <c r="EIF173" s="11"/>
      <c r="EIG173" s="11"/>
      <c r="EIH173" s="11"/>
      <c r="EII173" s="11"/>
      <c r="EIJ173" s="11"/>
      <c r="EIK173" s="11"/>
      <c r="EIL173" s="11"/>
      <c r="EIM173" s="11"/>
      <c r="EIN173" s="11"/>
      <c r="EIO173" s="11"/>
      <c r="EIP173" s="11"/>
      <c r="EIQ173" s="11"/>
      <c r="EIR173" s="11"/>
      <c r="EIS173" s="11"/>
      <c r="EIT173" s="11"/>
      <c r="EIU173" s="11"/>
      <c r="EIV173" s="11"/>
      <c r="EIW173" s="11"/>
      <c r="EIX173" s="11"/>
      <c r="EIY173" s="11"/>
      <c r="EIZ173" s="11"/>
      <c r="EJA173" s="11"/>
      <c r="EJB173" s="11"/>
      <c r="EJC173" s="11"/>
      <c r="EJD173" s="11"/>
      <c r="EJE173" s="11"/>
      <c r="EJF173" s="11"/>
      <c r="EJG173" s="11"/>
      <c r="EJH173" s="11"/>
      <c r="EJI173" s="11"/>
      <c r="EJJ173" s="11"/>
      <c r="EJK173" s="11"/>
      <c r="EJL173" s="11"/>
      <c r="EJM173" s="11"/>
      <c r="EJN173" s="11"/>
      <c r="EJO173" s="11"/>
      <c r="EJP173" s="11"/>
      <c r="EJQ173" s="11"/>
      <c r="EJR173" s="11"/>
      <c r="EJS173" s="11"/>
      <c r="EJT173" s="11"/>
      <c r="EJU173" s="11"/>
      <c r="EJV173" s="11"/>
      <c r="EJW173" s="11"/>
      <c r="EJX173" s="11"/>
      <c r="EJY173" s="11"/>
      <c r="EJZ173" s="11"/>
      <c r="EKA173" s="11"/>
      <c r="EKB173" s="11"/>
      <c r="EKC173" s="11"/>
      <c r="EKD173" s="11"/>
      <c r="EKE173" s="11"/>
      <c r="EKF173" s="11"/>
      <c r="EKG173" s="11"/>
      <c r="EKH173" s="11"/>
      <c r="EKI173" s="11"/>
      <c r="EKJ173" s="11"/>
      <c r="EKK173" s="11"/>
      <c r="EKL173" s="11"/>
      <c r="EKM173" s="11"/>
      <c r="EKN173" s="11"/>
      <c r="EKO173" s="11"/>
      <c r="EKP173" s="11"/>
      <c r="EKQ173" s="11"/>
      <c r="EKR173" s="11"/>
      <c r="EKS173" s="11"/>
      <c r="EKT173" s="11"/>
      <c r="EKU173" s="11"/>
      <c r="EKV173" s="11"/>
      <c r="EKW173" s="11"/>
      <c r="EKX173" s="11"/>
      <c r="EKY173" s="11"/>
      <c r="EKZ173" s="11"/>
      <c r="ELA173" s="11"/>
      <c r="ELB173" s="11"/>
      <c r="ELC173" s="11"/>
      <c r="ELD173" s="11"/>
      <c r="ELE173" s="11"/>
      <c r="ELF173" s="11"/>
      <c r="ELG173" s="11"/>
      <c r="ELH173" s="11"/>
      <c r="ELI173" s="11"/>
      <c r="ELJ173" s="11"/>
      <c r="ELK173" s="11"/>
      <c r="ELL173" s="11"/>
      <c r="ELM173" s="11"/>
      <c r="ELN173" s="11"/>
      <c r="ELO173" s="11"/>
      <c r="ELP173" s="11"/>
      <c r="ELQ173" s="11"/>
      <c r="ELR173" s="11"/>
      <c r="ELS173" s="11"/>
      <c r="ELT173" s="11"/>
      <c r="ELU173" s="11"/>
      <c r="ELV173" s="11"/>
      <c r="ELW173" s="11"/>
      <c r="ELX173" s="11"/>
      <c r="ELY173" s="11"/>
      <c r="ELZ173" s="11"/>
      <c r="EMA173" s="11"/>
      <c r="EMB173" s="11"/>
      <c r="EMC173" s="11"/>
      <c r="EMD173" s="11"/>
      <c r="EME173" s="11"/>
      <c r="EMF173" s="11"/>
      <c r="EMG173" s="11"/>
      <c r="EMH173" s="11"/>
      <c r="EMI173" s="11"/>
      <c r="EMJ173" s="11"/>
      <c r="EMK173" s="11"/>
      <c r="EML173" s="11"/>
      <c r="EMM173" s="11"/>
      <c r="EMN173" s="11"/>
      <c r="EMO173" s="11"/>
      <c r="EMP173" s="11"/>
      <c r="EMQ173" s="11"/>
      <c r="EMR173" s="11"/>
      <c r="EMS173" s="11"/>
      <c r="EMT173" s="11"/>
      <c r="EMU173" s="11"/>
      <c r="EMV173" s="11"/>
      <c r="EMW173" s="11"/>
      <c r="EMX173" s="11"/>
      <c r="EMY173" s="11"/>
      <c r="EMZ173" s="11"/>
      <c r="ENA173" s="11"/>
      <c r="ENB173" s="11"/>
      <c r="ENC173" s="11"/>
      <c r="END173" s="11"/>
      <c r="ENE173" s="11"/>
      <c r="ENF173" s="11"/>
      <c r="ENG173" s="11"/>
      <c r="ENH173" s="11"/>
      <c r="ENI173" s="11"/>
      <c r="ENJ173" s="11"/>
      <c r="ENK173" s="11"/>
      <c r="ENL173" s="11"/>
      <c r="ENM173" s="11"/>
      <c r="ENN173" s="11"/>
      <c r="ENO173" s="11"/>
      <c r="ENP173" s="11"/>
      <c r="ENQ173" s="11"/>
      <c r="ENR173" s="11"/>
      <c r="ENS173" s="11"/>
      <c r="ENT173" s="11"/>
      <c r="ENU173" s="11"/>
      <c r="ENV173" s="11"/>
      <c r="ENW173" s="11"/>
      <c r="ENX173" s="11"/>
      <c r="ENY173" s="11"/>
      <c r="ENZ173" s="11"/>
      <c r="EOA173" s="11"/>
      <c r="EOB173" s="11"/>
      <c r="EOC173" s="11"/>
      <c r="EOD173" s="11"/>
      <c r="EOE173" s="11"/>
      <c r="EOF173" s="11"/>
      <c r="EOG173" s="11"/>
      <c r="EOH173" s="11"/>
      <c r="EOI173" s="11"/>
      <c r="EOJ173" s="11"/>
      <c r="EOK173" s="11"/>
      <c r="EOL173" s="11"/>
      <c r="EOM173" s="11"/>
      <c r="EON173" s="11"/>
      <c r="EOO173" s="11"/>
      <c r="EOP173" s="11"/>
      <c r="EOQ173" s="11"/>
      <c r="EOR173" s="11"/>
      <c r="EOS173" s="11"/>
      <c r="EOT173" s="11"/>
      <c r="EOU173" s="11"/>
      <c r="EOV173" s="11"/>
      <c r="EOW173" s="11"/>
      <c r="EOX173" s="11"/>
      <c r="EOY173" s="11"/>
      <c r="EOZ173" s="11"/>
      <c r="EPA173" s="11"/>
      <c r="EPB173" s="11"/>
      <c r="EPC173" s="11"/>
      <c r="EPD173" s="11"/>
      <c r="EPE173" s="11"/>
      <c r="EPF173" s="11"/>
      <c r="EPG173" s="11"/>
      <c r="EPH173" s="11"/>
      <c r="EPI173" s="11"/>
      <c r="EPJ173" s="11"/>
      <c r="EPK173" s="11"/>
      <c r="EPL173" s="11"/>
      <c r="EPM173" s="11"/>
      <c r="EPN173" s="11"/>
      <c r="EPO173" s="11"/>
      <c r="EPP173" s="11"/>
      <c r="EPQ173" s="11"/>
      <c r="EPR173" s="11"/>
      <c r="EPS173" s="11"/>
      <c r="EPT173" s="11"/>
      <c r="EPU173" s="11"/>
      <c r="EPV173" s="11"/>
      <c r="EPW173" s="11"/>
      <c r="EPX173" s="11"/>
      <c r="EPY173" s="11"/>
      <c r="EPZ173" s="11"/>
      <c r="EQA173" s="11"/>
      <c r="EQB173" s="11"/>
      <c r="EQC173" s="11"/>
      <c r="EQD173" s="11"/>
      <c r="EQE173" s="11"/>
      <c r="EQF173" s="11"/>
      <c r="EQG173" s="11"/>
      <c r="EQH173" s="11"/>
      <c r="EQI173" s="11"/>
      <c r="EQJ173" s="11"/>
      <c r="EQK173" s="11"/>
      <c r="EQL173" s="11"/>
      <c r="EQM173" s="11"/>
      <c r="EQN173" s="11"/>
      <c r="EQO173" s="11"/>
      <c r="EQP173" s="11"/>
      <c r="EQQ173" s="11"/>
      <c r="EQR173" s="11"/>
      <c r="EQS173" s="11"/>
      <c r="EQT173" s="11"/>
      <c r="EQU173" s="11"/>
      <c r="EQV173" s="11"/>
      <c r="EQW173" s="11"/>
      <c r="EQX173" s="11"/>
      <c r="EQY173" s="11"/>
      <c r="EQZ173" s="11"/>
      <c r="ERA173" s="11"/>
      <c r="ERB173" s="11"/>
      <c r="ERC173" s="11"/>
      <c r="ERD173" s="11"/>
      <c r="ERE173" s="11"/>
      <c r="ERF173" s="11"/>
      <c r="ERG173" s="11"/>
      <c r="ERH173" s="11"/>
      <c r="ERI173" s="11"/>
      <c r="ERJ173" s="11"/>
      <c r="ERK173" s="11"/>
      <c r="ERL173" s="11"/>
      <c r="ERM173" s="11"/>
      <c r="ERN173" s="11"/>
      <c r="ERO173" s="11"/>
      <c r="ERP173" s="11"/>
      <c r="ERQ173" s="11"/>
      <c r="ERR173" s="11"/>
      <c r="ERS173" s="11"/>
      <c r="ERT173" s="11"/>
      <c r="ERU173" s="11"/>
      <c r="ERV173" s="11"/>
      <c r="ERW173" s="11"/>
      <c r="ERX173" s="11"/>
      <c r="ERY173" s="11"/>
      <c r="ERZ173" s="11"/>
      <c r="ESA173" s="11"/>
      <c r="ESB173" s="11"/>
      <c r="ESC173" s="11"/>
      <c r="ESD173" s="11"/>
      <c r="ESE173" s="11"/>
      <c r="ESF173" s="11"/>
      <c r="ESG173" s="11"/>
      <c r="ESH173" s="11"/>
      <c r="ESI173" s="11"/>
      <c r="ESJ173" s="11"/>
      <c r="ESK173" s="11"/>
      <c r="ESL173" s="11"/>
      <c r="ESM173" s="11"/>
      <c r="ESN173" s="11"/>
      <c r="ESO173" s="11"/>
      <c r="ESP173" s="11"/>
      <c r="ESQ173" s="11"/>
      <c r="ESR173" s="11"/>
      <c r="ESS173" s="11"/>
      <c r="EST173" s="11"/>
      <c r="ESU173" s="11"/>
      <c r="ESV173" s="11"/>
      <c r="ESW173" s="11"/>
      <c r="ESX173" s="11"/>
      <c r="ESY173" s="11"/>
      <c r="ESZ173" s="11"/>
      <c r="ETA173" s="11"/>
      <c r="ETB173" s="11"/>
      <c r="ETC173" s="11"/>
      <c r="ETD173" s="11"/>
      <c r="ETE173" s="11"/>
      <c r="ETF173" s="11"/>
      <c r="ETG173" s="11"/>
      <c r="ETH173" s="11"/>
      <c r="ETI173" s="11"/>
      <c r="ETJ173" s="11"/>
      <c r="ETK173" s="11"/>
      <c r="ETL173" s="11"/>
      <c r="ETM173" s="11"/>
      <c r="ETN173" s="11"/>
      <c r="ETO173" s="11"/>
      <c r="ETP173" s="11"/>
      <c r="ETQ173" s="11"/>
      <c r="ETR173" s="11"/>
      <c r="ETS173" s="11"/>
      <c r="ETT173" s="11"/>
      <c r="ETU173" s="11"/>
      <c r="ETV173" s="11"/>
      <c r="ETW173" s="11"/>
      <c r="ETX173" s="11"/>
      <c r="ETY173" s="11"/>
      <c r="ETZ173" s="11"/>
      <c r="EUA173" s="11"/>
      <c r="EUB173" s="11"/>
      <c r="EUC173" s="11"/>
      <c r="EUD173" s="11"/>
      <c r="EUE173" s="11"/>
      <c r="EUF173" s="11"/>
      <c r="EUG173" s="11"/>
      <c r="EUH173" s="11"/>
      <c r="EUI173" s="11"/>
      <c r="EUJ173" s="11"/>
      <c r="EUK173" s="11"/>
      <c r="EUL173" s="11"/>
      <c r="EUM173" s="11"/>
      <c r="EUN173" s="11"/>
      <c r="EUO173" s="11"/>
      <c r="EUP173" s="11"/>
      <c r="EUQ173" s="11"/>
      <c r="EUR173" s="11"/>
      <c r="EUS173" s="11"/>
      <c r="EUT173" s="11"/>
      <c r="EUU173" s="11"/>
      <c r="EUV173" s="11"/>
      <c r="EUW173" s="11"/>
      <c r="EUX173" s="11"/>
      <c r="EUY173" s="11"/>
      <c r="EUZ173" s="11"/>
      <c r="EVA173" s="11"/>
      <c r="EVB173" s="11"/>
      <c r="EVC173" s="11"/>
      <c r="EVD173" s="11"/>
      <c r="EVE173" s="11"/>
      <c r="EVF173" s="11"/>
      <c r="EVG173" s="11"/>
      <c r="EVH173" s="11"/>
      <c r="EVI173" s="11"/>
      <c r="EVJ173" s="11"/>
      <c r="EVK173" s="11"/>
      <c r="EVL173" s="11"/>
      <c r="EVM173" s="11"/>
      <c r="EVN173" s="11"/>
      <c r="EVO173" s="11"/>
      <c r="EVP173" s="11"/>
      <c r="EVQ173" s="11"/>
      <c r="EVR173" s="11"/>
      <c r="EVS173" s="11"/>
      <c r="EVT173" s="11"/>
      <c r="EVU173" s="11"/>
      <c r="EVV173" s="11"/>
      <c r="EVW173" s="11"/>
      <c r="EVX173" s="11"/>
      <c r="EVY173" s="11"/>
      <c r="EVZ173" s="11"/>
      <c r="EWA173" s="11"/>
      <c r="EWB173" s="11"/>
      <c r="EWC173" s="11"/>
      <c r="EWD173" s="11"/>
      <c r="EWE173" s="11"/>
      <c r="EWF173" s="11"/>
      <c r="EWG173" s="11"/>
      <c r="EWH173" s="11"/>
      <c r="EWI173" s="11"/>
      <c r="EWJ173" s="11"/>
      <c r="EWK173" s="11"/>
      <c r="EWL173" s="11"/>
      <c r="EWM173" s="11"/>
      <c r="EWN173" s="11"/>
      <c r="EWO173" s="11"/>
      <c r="EWP173" s="11"/>
      <c r="EWQ173" s="11"/>
      <c r="EWR173" s="11"/>
      <c r="EWS173" s="11"/>
      <c r="EWT173" s="11"/>
      <c r="EWU173" s="11"/>
      <c r="EWV173" s="11"/>
      <c r="EWW173" s="11"/>
      <c r="EWX173" s="11"/>
      <c r="EWY173" s="11"/>
      <c r="EWZ173" s="11"/>
      <c r="EXA173" s="11"/>
      <c r="EXB173" s="11"/>
      <c r="EXC173" s="11"/>
      <c r="EXD173" s="11"/>
      <c r="EXE173" s="11"/>
      <c r="EXF173" s="11"/>
      <c r="EXG173" s="11"/>
      <c r="EXH173" s="11"/>
      <c r="EXI173" s="11"/>
      <c r="EXJ173" s="11"/>
      <c r="EXK173" s="11"/>
      <c r="EXL173" s="11"/>
      <c r="EXM173" s="11"/>
      <c r="EXN173" s="11"/>
      <c r="EXO173" s="11"/>
      <c r="EXP173" s="11"/>
      <c r="EXQ173" s="11"/>
      <c r="EXR173" s="11"/>
      <c r="EXS173" s="11"/>
      <c r="EXT173" s="11"/>
      <c r="EXU173" s="11"/>
      <c r="EXV173" s="11"/>
      <c r="EXW173" s="11"/>
      <c r="EXX173" s="11"/>
      <c r="EXY173" s="11"/>
      <c r="EXZ173" s="11"/>
      <c r="EYA173" s="11"/>
      <c r="EYB173" s="11"/>
      <c r="EYC173" s="11"/>
      <c r="EYD173" s="11"/>
      <c r="EYE173" s="11"/>
      <c r="EYF173" s="11"/>
      <c r="EYG173" s="11"/>
      <c r="EYH173" s="11"/>
      <c r="EYI173" s="11"/>
      <c r="EYJ173" s="11"/>
      <c r="EYK173" s="11"/>
      <c r="EYL173" s="11"/>
      <c r="EYM173" s="11"/>
      <c r="EYN173" s="11"/>
      <c r="EYO173" s="11"/>
      <c r="EYP173" s="11"/>
      <c r="EYQ173" s="11"/>
      <c r="EYR173" s="11"/>
      <c r="EYS173" s="11"/>
      <c r="EYT173" s="11"/>
      <c r="EYU173" s="11"/>
      <c r="EYV173" s="11"/>
      <c r="EYW173" s="11"/>
      <c r="EYX173" s="11"/>
      <c r="EYY173" s="11"/>
      <c r="EYZ173" s="11"/>
      <c r="EZA173" s="11"/>
      <c r="EZB173" s="11"/>
      <c r="EZC173" s="11"/>
      <c r="EZD173" s="11"/>
      <c r="EZE173" s="11"/>
      <c r="EZF173" s="11"/>
      <c r="EZG173" s="11"/>
      <c r="EZH173" s="11"/>
      <c r="EZI173" s="11"/>
      <c r="EZJ173" s="11"/>
      <c r="EZK173" s="11"/>
      <c r="EZL173" s="11"/>
      <c r="EZM173" s="11"/>
      <c r="EZN173" s="11"/>
      <c r="EZO173" s="11"/>
      <c r="EZP173" s="11"/>
      <c r="EZQ173" s="11"/>
      <c r="EZR173" s="11"/>
      <c r="EZS173" s="11"/>
      <c r="EZT173" s="11"/>
      <c r="EZU173" s="11"/>
      <c r="EZV173" s="11"/>
      <c r="EZW173" s="11"/>
      <c r="EZX173" s="11"/>
      <c r="EZY173" s="11"/>
      <c r="EZZ173" s="11"/>
      <c r="FAA173" s="11"/>
      <c r="FAB173" s="11"/>
      <c r="FAC173" s="11"/>
      <c r="FAD173" s="11"/>
      <c r="FAE173" s="11"/>
      <c r="FAF173" s="11"/>
      <c r="FAG173" s="11"/>
      <c r="FAH173" s="11"/>
      <c r="FAI173" s="11"/>
      <c r="FAJ173" s="11"/>
      <c r="FAK173" s="11"/>
      <c r="FAL173" s="11"/>
      <c r="FAM173" s="11"/>
      <c r="FAN173" s="11"/>
      <c r="FAO173" s="11"/>
      <c r="FAP173" s="11"/>
      <c r="FAQ173" s="11"/>
      <c r="FAR173" s="11"/>
      <c r="FAS173" s="11"/>
      <c r="FAT173" s="11"/>
      <c r="FAU173" s="11"/>
      <c r="FAV173" s="11"/>
      <c r="FAW173" s="11"/>
      <c r="FAX173" s="11"/>
      <c r="FAY173" s="11"/>
      <c r="FAZ173" s="11"/>
      <c r="FBA173" s="11"/>
      <c r="FBB173" s="11"/>
      <c r="FBC173" s="11"/>
      <c r="FBD173" s="11"/>
      <c r="FBE173" s="11"/>
      <c r="FBF173" s="11"/>
      <c r="FBG173" s="11"/>
      <c r="FBH173" s="11"/>
      <c r="FBI173" s="11"/>
      <c r="FBJ173" s="11"/>
      <c r="FBK173" s="11"/>
      <c r="FBL173" s="11"/>
      <c r="FBM173" s="11"/>
      <c r="FBN173" s="11"/>
      <c r="FBO173" s="11"/>
      <c r="FBP173" s="11"/>
      <c r="FBQ173" s="11"/>
      <c r="FBR173" s="11"/>
      <c r="FBS173" s="11"/>
      <c r="FBT173" s="11"/>
      <c r="FBU173" s="11"/>
      <c r="FBV173" s="11"/>
      <c r="FBW173" s="11"/>
      <c r="FBX173" s="11"/>
      <c r="FBY173" s="11"/>
      <c r="FBZ173" s="11"/>
      <c r="FCA173" s="11"/>
      <c r="FCB173" s="11"/>
      <c r="FCC173" s="11"/>
      <c r="FCD173" s="11"/>
      <c r="FCE173" s="11"/>
      <c r="FCF173" s="11"/>
      <c r="FCG173" s="11"/>
      <c r="FCH173" s="11"/>
      <c r="FCI173" s="11"/>
      <c r="FCJ173" s="11"/>
      <c r="FCK173" s="11"/>
      <c r="FCL173" s="11"/>
      <c r="FCM173" s="11"/>
      <c r="FCN173" s="11"/>
      <c r="FCO173" s="11"/>
      <c r="FCP173" s="11"/>
      <c r="FCQ173" s="11"/>
      <c r="FCR173" s="11"/>
      <c r="FCS173" s="11"/>
      <c r="FCT173" s="11"/>
      <c r="FCU173" s="11"/>
      <c r="FCV173" s="11"/>
      <c r="FCW173" s="11"/>
      <c r="FCX173" s="11"/>
      <c r="FCY173" s="11"/>
      <c r="FCZ173" s="11"/>
      <c r="FDA173" s="11"/>
      <c r="FDB173" s="11"/>
      <c r="FDC173" s="11"/>
      <c r="FDD173" s="11"/>
      <c r="FDE173" s="11"/>
      <c r="FDF173" s="11"/>
      <c r="FDG173" s="11"/>
      <c r="FDH173" s="11"/>
      <c r="FDI173" s="11"/>
      <c r="FDJ173" s="11"/>
      <c r="FDK173" s="11"/>
      <c r="FDL173" s="11"/>
      <c r="FDM173" s="11"/>
      <c r="FDN173" s="11"/>
      <c r="FDO173" s="11"/>
      <c r="FDP173" s="11"/>
      <c r="FDQ173" s="11"/>
      <c r="FDR173" s="11"/>
      <c r="FDS173" s="11"/>
      <c r="FDT173" s="11"/>
      <c r="FDU173" s="11"/>
      <c r="FDV173" s="11"/>
      <c r="FDW173" s="11"/>
      <c r="FDX173" s="11"/>
      <c r="FDY173" s="11"/>
      <c r="FDZ173" s="11"/>
      <c r="FEA173" s="11"/>
      <c r="FEB173" s="11"/>
      <c r="FEC173" s="11"/>
      <c r="FED173" s="11"/>
      <c r="FEE173" s="11"/>
      <c r="FEF173" s="11"/>
      <c r="FEG173" s="11"/>
      <c r="FEH173" s="11"/>
      <c r="FEI173" s="11"/>
      <c r="FEJ173" s="11"/>
      <c r="FEK173" s="11"/>
      <c r="FEL173" s="11"/>
      <c r="FEM173" s="11"/>
      <c r="FEN173" s="11"/>
      <c r="FEO173" s="11"/>
      <c r="FEP173" s="11"/>
      <c r="FEQ173" s="11"/>
      <c r="FER173" s="11"/>
      <c r="FES173" s="11"/>
      <c r="FET173" s="11"/>
      <c r="FEU173" s="11"/>
      <c r="FEV173" s="11"/>
      <c r="FEW173" s="11"/>
      <c r="FEX173" s="11"/>
      <c r="FEY173" s="11"/>
      <c r="FEZ173" s="11"/>
      <c r="FFA173" s="11"/>
      <c r="FFB173" s="11"/>
      <c r="FFC173" s="11"/>
      <c r="FFD173" s="11"/>
      <c r="FFE173" s="11"/>
      <c r="FFF173" s="11"/>
      <c r="FFG173" s="11"/>
      <c r="FFH173" s="11"/>
      <c r="FFI173" s="11"/>
      <c r="FFJ173" s="11"/>
      <c r="FFK173" s="11"/>
      <c r="FFL173" s="11"/>
      <c r="FFM173" s="11"/>
      <c r="FFN173" s="11"/>
      <c r="FFO173" s="11"/>
      <c r="FFP173" s="11"/>
      <c r="FFQ173" s="11"/>
      <c r="FFR173" s="11"/>
      <c r="FFS173" s="11"/>
      <c r="FFT173" s="11"/>
      <c r="FFU173" s="11"/>
      <c r="FFV173" s="11"/>
      <c r="FFW173" s="11"/>
      <c r="FFX173" s="11"/>
      <c r="FFY173" s="11"/>
      <c r="FFZ173" s="11"/>
      <c r="FGA173" s="11"/>
      <c r="FGB173" s="11"/>
      <c r="FGC173" s="11"/>
      <c r="FGD173" s="11"/>
      <c r="FGE173" s="11"/>
      <c r="FGF173" s="11"/>
      <c r="FGG173" s="11"/>
      <c r="FGH173" s="11"/>
      <c r="FGI173" s="11"/>
      <c r="FGJ173" s="11"/>
      <c r="FGK173" s="11"/>
      <c r="FGL173" s="11"/>
      <c r="FGM173" s="11"/>
      <c r="FGN173" s="11"/>
      <c r="FGO173" s="11"/>
      <c r="FGP173" s="11"/>
      <c r="FGQ173" s="11"/>
      <c r="FGR173" s="11"/>
      <c r="FGS173" s="11"/>
      <c r="FGT173" s="11"/>
      <c r="FGU173" s="11"/>
      <c r="FGV173" s="11"/>
      <c r="FGW173" s="11"/>
      <c r="FGX173" s="11"/>
      <c r="FGY173" s="11"/>
      <c r="FGZ173" s="11"/>
      <c r="FHA173" s="11"/>
      <c r="FHB173" s="11"/>
      <c r="FHC173" s="11"/>
      <c r="FHD173" s="11"/>
      <c r="FHE173" s="11"/>
      <c r="FHF173" s="11"/>
      <c r="FHG173" s="11"/>
      <c r="FHH173" s="11"/>
      <c r="FHI173" s="11"/>
      <c r="FHJ173" s="11"/>
      <c r="FHK173" s="11"/>
      <c r="FHL173" s="11"/>
      <c r="FHM173" s="11"/>
      <c r="FHN173" s="11"/>
      <c r="FHO173" s="11"/>
      <c r="FHP173" s="11"/>
      <c r="FHQ173" s="11"/>
      <c r="FHR173" s="11"/>
      <c r="FHS173" s="11"/>
      <c r="FHT173" s="11"/>
      <c r="FHU173" s="11"/>
      <c r="FHV173" s="11"/>
      <c r="FHW173" s="11"/>
      <c r="FHX173" s="11"/>
      <c r="FHY173" s="11"/>
      <c r="FHZ173" s="11"/>
      <c r="FIA173" s="11"/>
      <c r="FIB173" s="11"/>
      <c r="FIC173" s="11"/>
      <c r="FID173" s="11"/>
      <c r="FIE173" s="11"/>
      <c r="FIF173" s="11"/>
      <c r="FIG173" s="11"/>
      <c r="FIH173" s="11"/>
      <c r="FII173" s="11"/>
      <c r="FIJ173" s="11"/>
      <c r="FIK173" s="11"/>
      <c r="FIL173" s="11"/>
      <c r="FIM173" s="11"/>
      <c r="FIN173" s="11"/>
      <c r="FIO173" s="11"/>
      <c r="FIP173" s="11"/>
      <c r="FIQ173" s="11"/>
      <c r="FIR173" s="11"/>
      <c r="FIS173" s="11"/>
      <c r="FIT173" s="11"/>
      <c r="FIU173" s="11"/>
      <c r="FIV173" s="11"/>
      <c r="FIW173" s="11"/>
      <c r="FIX173" s="11"/>
      <c r="FIY173" s="11"/>
      <c r="FIZ173" s="11"/>
      <c r="FJA173" s="11"/>
      <c r="FJB173" s="11"/>
      <c r="FJC173" s="11"/>
      <c r="FJD173" s="11"/>
      <c r="FJE173" s="11"/>
      <c r="FJF173" s="11"/>
      <c r="FJG173" s="11"/>
      <c r="FJH173" s="11"/>
      <c r="FJI173" s="11"/>
      <c r="FJJ173" s="11"/>
      <c r="FJK173" s="11"/>
      <c r="FJL173" s="11"/>
      <c r="FJM173" s="11"/>
      <c r="FJN173" s="11"/>
      <c r="FJO173" s="11"/>
      <c r="FJP173" s="11"/>
      <c r="FJQ173" s="11"/>
      <c r="FJR173" s="11"/>
      <c r="FJS173" s="11"/>
      <c r="FJT173" s="11"/>
      <c r="FJU173" s="11"/>
      <c r="FJV173" s="11"/>
      <c r="FJW173" s="11"/>
      <c r="FJX173" s="11"/>
      <c r="FJY173" s="11"/>
      <c r="FJZ173" s="11"/>
      <c r="FKA173" s="11"/>
      <c r="FKB173" s="11"/>
      <c r="FKC173" s="11"/>
      <c r="FKD173" s="11"/>
      <c r="FKE173" s="11"/>
      <c r="FKF173" s="11"/>
      <c r="FKG173" s="11"/>
      <c r="FKH173" s="11"/>
      <c r="FKI173" s="11"/>
      <c r="FKJ173" s="11"/>
      <c r="FKK173" s="11"/>
      <c r="FKL173" s="11"/>
      <c r="FKM173" s="11"/>
      <c r="FKN173" s="11"/>
      <c r="FKO173" s="11"/>
      <c r="FKP173" s="11"/>
      <c r="FKQ173" s="11"/>
      <c r="FKR173" s="11"/>
      <c r="FKS173" s="11"/>
      <c r="FKT173" s="11"/>
      <c r="FKU173" s="11"/>
      <c r="FKV173" s="11"/>
      <c r="FKW173" s="11"/>
      <c r="FKX173" s="11"/>
      <c r="FKY173" s="11"/>
      <c r="FKZ173" s="11"/>
      <c r="FLA173" s="11"/>
      <c r="FLB173" s="11"/>
      <c r="FLC173" s="11"/>
      <c r="FLD173" s="11"/>
      <c r="FLE173" s="11"/>
      <c r="FLF173" s="11"/>
      <c r="FLG173" s="11"/>
      <c r="FLH173" s="11"/>
      <c r="FLI173" s="11"/>
      <c r="FLJ173" s="11"/>
      <c r="FLK173" s="11"/>
      <c r="FLL173" s="11"/>
      <c r="FLM173" s="11"/>
      <c r="FLN173" s="11"/>
      <c r="FLO173" s="11"/>
      <c r="FLP173" s="11"/>
      <c r="FLQ173" s="11"/>
      <c r="FLR173" s="11"/>
      <c r="FLS173" s="11"/>
      <c r="FLT173" s="11"/>
      <c r="FLU173" s="11"/>
      <c r="FLV173" s="11"/>
      <c r="FLW173" s="11"/>
      <c r="FLX173" s="11"/>
      <c r="FLY173" s="11"/>
      <c r="FLZ173" s="11"/>
      <c r="FMA173" s="11"/>
      <c r="FMB173" s="11"/>
      <c r="FMC173" s="11"/>
      <c r="FMD173" s="11"/>
      <c r="FME173" s="11"/>
      <c r="FMF173" s="11"/>
      <c r="FMG173" s="11"/>
      <c r="FMH173" s="11"/>
      <c r="FMI173" s="11"/>
      <c r="FMJ173" s="11"/>
      <c r="FMK173" s="11"/>
      <c r="FML173" s="11"/>
      <c r="FMM173" s="11"/>
      <c r="FMN173" s="11"/>
      <c r="FMO173" s="11"/>
      <c r="FMP173" s="11"/>
      <c r="FMQ173" s="11"/>
      <c r="FMR173" s="11"/>
      <c r="FMS173" s="11"/>
      <c r="FMT173" s="11"/>
      <c r="FMU173" s="11"/>
      <c r="FMV173" s="11"/>
      <c r="FMW173" s="11"/>
      <c r="FMX173" s="11"/>
      <c r="FMY173" s="11"/>
      <c r="FMZ173" s="11"/>
      <c r="FNA173" s="11"/>
      <c r="FNB173" s="11"/>
      <c r="FNC173" s="11"/>
      <c r="FND173" s="11"/>
      <c r="FNE173" s="11"/>
      <c r="FNF173" s="11"/>
      <c r="FNG173" s="11"/>
      <c r="FNH173" s="11"/>
      <c r="FNI173" s="11"/>
      <c r="FNJ173" s="11"/>
      <c r="FNK173" s="11"/>
      <c r="FNL173" s="11"/>
      <c r="FNM173" s="11"/>
      <c r="FNN173" s="11"/>
      <c r="FNO173" s="11"/>
      <c r="FNP173" s="11"/>
      <c r="FNQ173" s="11"/>
      <c r="FNR173" s="11"/>
      <c r="FNS173" s="11"/>
      <c r="FNT173" s="11"/>
      <c r="FNU173" s="11"/>
      <c r="FNV173" s="11"/>
      <c r="FNW173" s="11"/>
      <c r="FNX173" s="11"/>
      <c r="FNY173" s="11"/>
      <c r="FNZ173" s="11"/>
      <c r="FOA173" s="11"/>
      <c r="FOB173" s="11"/>
      <c r="FOC173" s="11"/>
      <c r="FOD173" s="11"/>
      <c r="FOE173" s="11"/>
      <c r="FOF173" s="11"/>
      <c r="FOG173" s="11"/>
      <c r="FOH173" s="11"/>
      <c r="FOI173" s="11"/>
      <c r="FOJ173" s="11"/>
      <c r="FOK173" s="11"/>
      <c r="FOL173" s="11"/>
      <c r="FOM173" s="11"/>
      <c r="FON173" s="11"/>
      <c r="FOO173" s="11"/>
      <c r="FOP173" s="11"/>
      <c r="FOQ173" s="11"/>
      <c r="FOR173" s="11"/>
      <c r="FOS173" s="11"/>
      <c r="FOT173" s="11"/>
      <c r="FOU173" s="11"/>
      <c r="FOV173" s="11"/>
      <c r="FOW173" s="11"/>
      <c r="FOX173" s="11"/>
      <c r="FOY173" s="11"/>
      <c r="FOZ173" s="11"/>
      <c r="FPA173" s="11"/>
      <c r="FPB173" s="11"/>
      <c r="FPC173" s="11"/>
      <c r="FPD173" s="11"/>
      <c r="FPE173" s="11"/>
      <c r="FPF173" s="11"/>
      <c r="FPG173" s="11"/>
      <c r="FPH173" s="11"/>
      <c r="FPI173" s="11"/>
      <c r="FPJ173" s="11"/>
      <c r="FPK173" s="11"/>
      <c r="FPL173" s="11"/>
      <c r="FPM173" s="11"/>
      <c r="FPN173" s="11"/>
      <c r="FPO173" s="11"/>
      <c r="FPP173" s="11"/>
      <c r="FPQ173" s="11"/>
      <c r="FPR173" s="11"/>
      <c r="FPS173" s="11"/>
      <c r="FPT173" s="11"/>
      <c r="FPU173" s="11"/>
      <c r="FPV173" s="11"/>
      <c r="FPW173" s="11"/>
      <c r="FPX173" s="11"/>
      <c r="FPY173" s="11"/>
      <c r="FPZ173" s="11"/>
      <c r="FQA173" s="11"/>
      <c r="FQB173" s="11"/>
      <c r="FQC173" s="11"/>
      <c r="FQD173" s="11"/>
      <c r="FQE173" s="11"/>
      <c r="FQF173" s="11"/>
      <c r="FQG173" s="11"/>
      <c r="FQH173" s="11"/>
      <c r="FQI173" s="11"/>
      <c r="FQJ173" s="11"/>
      <c r="FQK173" s="11"/>
      <c r="FQL173" s="11"/>
      <c r="FQM173" s="11"/>
      <c r="FQN173" s="11"/>
      <c r="FQO173" s="11"/>
      <c r="FQP173" s="11"/>
      <c r="FQQ173" s="11"/>
      <c r="FQR173" s="11"/>
      <c r="FQS173" s="11"/>
      <c r="FQT173" s="11"/>
      <c r="FQU173" s="11"/>
      <c r="FQV173" s="11"/>
      <c r="FQW173" s="11"/>
      <c r="FQX173" s="11"/>
      <c r="FQY173" s="11"/>
      <c r="FQZ173" s="11"/>
      <c r="FRA173" s="11"/>
      <c r="FRB173" s="11"/>
      <c r="FRC173" s="11"/>
      <c r="FRD173" s="11"/>
      <c r="FRE173" s="11"/>
      <c r="FRF173" s="11"/>
      <c r="FRG173" s="11"/>
      <c r="FRH173" s="11"/>
      <c r="FRI173" s="11"/>
      <c r="FRJ173" s="11"/>
      <c r="FRK173" s="11"/>
      <c r="FRL173" s="11"/>
      <c r="FRM173" s="11"/>
      <c r="FRN173" s="11"/>
      <c r="FRO173" s="11"/>
      <c r="FRP173" s="11"/>
      <c r="FRQ173" s="11"/>
      <c r="FRR173" s="11"/>
      <c r="FRS173" s="11"/>
      <c r="FRT173" s="11"/>
      <c r="FRU173" s="11"/>
      <c r="FRV173" s="11"/>
      <c r="FRW173" s="11"/>
      <c r="FRX173" s="11"/>
      <c r="FRY173" s="11"/>
      <c r="FRZ173" s="11"/>
      <c r="FSA173" s="11"/>
      <c r="FSB173" s="11"/>
      <c r="FSC173" s="11"/>
      <c r="FSD173" s="11"/>
      <c r="FSE173" s="11"/>
      <c r="FSF173" s="11"/>
      <c r="FSG173" s="11"/>
      <c r="FSH173" s="11"/>
      <c r="FSI173" s="11"/>
      <c r="FSJ173" s="11"/>
      <c r="FSK173" s="11"/>
      <c r="FSL173" s="11"/>
      <c r="FSM173" s="11"/>
      <c r="FSN173" s="11"/>
      <c r="FSO173" s="11"/>
      <c r="FSP173" s="11"/>
      <c r="FSQ173" s="11"/>
      <c r="FSR173" s="11"/>
      <c r="FSS173" s="11"/>
      <c r="FST173" s="11"/>
      <c r="FSU173" s="11"/>
      <c r="FSV173" s="11"/>
      <c r="FSW173" s="11"/>
      <c r="FSX173" s="11"/>
      <c r="FSY173" s="11"/>
      <c r="FSZ173" s="11"/>
      <c r="FTA173" s="11"/>
      <c r="FTB173" s="11"/>
      <c r="FTC173" s="11"/>
      <c r="FTD173" s="11"/>
      <c r="FTE173" s="11"/>
      <c r="FTF173" s="11"/>
      <c r="FTG173" s="11"/>
      <c r="FTH173" s="11"/>
      <c r="FTI173" s="11"/>
      <c r="FTJ173" s="11"/>
      <c r="FTK173" s="11"/>
      <c r="FTL173" s="11"/>
      <c r="FTM173" s="11"/>
      <c r="FTN173" s="11"/>
      <c r="FTO173" s="11"/>
      <c r="FTP173" s="11"/>
      <c r="FTQ173" s="11"/>
      <c r="FTR173" s="11"/>
      <c r="FTS173" s="11"/>
      <c r="FTT173" s="11"/>
      <c r="FTU173" s="11"/>
      <c r="FTV173" s="11"/>
      <c r="FTW173" s="11"/>
      <c r="FTX173" s="11"/>
      <c r="FTY173" s="11"/>
      <c r="FTZ173" s="11"/>
      <c r="FUA173" s="11"/>
      <c r="FUB173" s="11"/>
      <c r="FUC173" s="11"/>
      <c r="FUD173" s="11"/>
      <c r="FUE173" s="11"/>
      <c r="FUF173" s="11"/>
      <c r="FUG173" s="11"/>
      <c r="FUH173" s="11"/>
      <c r="FUI173" s="11"/>
      <c r="FUJ173" s="11"/>
      <c r="FUK173" s="11"/>
      <c r="FUL173" s="11"/>
      <c r="FUM173" s="11"/>
      <c r="FUN173" s="11"/>
      <c r="FUO173" s="11"/>
      <c r="FUP173" s="11"/>
      <c r="FUQ173" s="11"/>
      <c r="FUR173" s="11"/>
      <c r="FUS173" s="11"/>
      <c r="FUT173" s="11"/>
      <c r="FUU173" s="11"/>
      <c r="FUV173" s="11"/>
      <c r="FUW173" s="11"/>
      <c r="FUX173" s="11"/>
      <c r="FUY173" s="11"/>
      <c r="FUZ173" s="11"/>
      <c r="FVA173" s="11"/>
      <c r="FVB173" s="11"/>
      <c r="FVC173" s="11"/>
      <c r="FVD173" s="11"/>
      <c r="FVE173" s="11"/>
      <c r="FVF173" s="11"/>
      <c r="FVG173" s="11"/>
      <c r="FVH173" s="11"/>
      <c r="FVI173" s="11"/>
      <c r="FVJ173" s="11"/>
      <c r="FVK173" s="11"/>
      <c r="FVL173" s="11"/>
      <c r="FVM173" s="11"/>
      <c r="FVN173" s="11"/>
      <c r="FVO173" s="11"/>
      <c r="FVP173" s="11"/>
      <c r="FVQ173" s="11"/>
      <c r="FVR173" s="11"/>
      <c r="FVS173" s="11"/>
      <c r="FVT173" s="11"/>
      <c r="FVU173" s="11"/>
      <c r="FVV173" s="11"/>
      <c r="FVW173" s="11"/>
      <c r="FVX173" s="11"/>
      <c r="FVY173" s="11"/>
      <c r="FVZ173" s="11"/>
      <c r="FWA173" s="11"/>
      <c r="FWB173" s="11"/>
      <c r="FWC173" s="11"/>
      <c r="FWD173" s="11"/>
      <c r="FWE173" s="11"/>
      <c r="FWF173" s="11"/>
      <c r="FWG173" s="11"/>
      <c r="FWH173" s="11"/>
      <c r="FWI173" s="11"/>
      <c r="FWJ173" s="11"/>
      <c r="FWK173" s="11"/>
      <c r="FWL173" s="11"/>
      <c r="FWM173" s="11"/>
      <c r="FWN173" s="11"/>
      <c r="FWO173" s="11"/>
      <c r="FWP173" s="11"/>
      <c r="FWQ173" s="11"/>
      <c r="FWR173" s="11"/>
      <c r="FWS173" s="11"/>
      <c r="FWT173" s="11"/>
      <c r="FWU173" s="11"/>
      <c r="FWV173" s="11"/>
      <c r="FWW173" s="11"/>
      <c r="FWX173" s="11"/>
      <c r="FWY173" s="11"/>
      <c r="FWZ173" s="11"/>
      <c r="FXA173" s="11"/>
      <c r="FXB173" s="11"/>
      <c r="FXC173" s="11"/>
      <c r="FXD173" s="11"/>
      <c r="FXE173" s="11"/>
      <c r="FXF173" s="11"/>
      <c r="FXG173" s="11"/>
      <c r="FXH173" s="11"/>
      <c r="FXI173" s="11"/>
      <c r="FXJ173" s="11"/>
      <c r="FXK173" s="11"/>
      <c r="FXL173" s="11"/>
      <c r="FXM173" s="11"/>
      <c r="FXN173" s="11"/>
      <c r="FXO173" s="11"/>
      <c r="FXP173" s="11"/>
      <c r="FXQ173" s="11"/>
      <c r="FXR173" s="11"/>
      <c r="FXS173" s="11"/>
      <c r="FXT173" s="11"/>
      <c r="FXU173" s="11"/>
      <c r="FXV173" s="11"/>
      <c r="FXW173" s="11"/>
      <c r="FXX173" s="11"/>
      <c r="FXY173" s="11"/>
      <c r="FXZ173" s="11"/>
      <c r="FYA173" s="11"/>
      <c r="FYB173" s="11"/>
      <c r="FYC173" s="11"/>
      <c r="FYD173" s="11"/>
      <c r="FYE173" s="11"/>
      <c r="FYF173" s="11"/>
      <c r="FYG173" s="11"/>
      <c r="FYH173" s="11"/>
      <c r="FYI173" s="11"/>
      <c r="FYJ173" s="11"/>
      <c r="FYK173" s="11"/>
      <c r="FYL173" s="11"/>
      <c r="FYM173" s="11"/>
      <c r="FYN173" s="11"/>
      <c r="FYO173" s="11"/>
      <c r="FYP173" s="11"/>
      <c r="FYQ173" s="11"/>
      <c r="FYR173" s="11"/>
      <c r="FYS173" s="11"/>
      <c r="FYT173" s="11"/>
      <c r="FYU173" s="11"/>
      <c r="FYV173" s="11"/>
      <c r="FYW173" s="11"/>
      <c r="FYX173" s="11"/>
      <c r="FYY173" s="11"/>
      <c r="FYZ173" s="11"/>
      <c r="FZA173" s="11"/>
      <c r="FZB173" s="11"/>
      <c r="FZC173" s="11"/>
      <c r="FZD173" s="11"/>
      <c r="FZE173" s="11"/>
      <c r="FZF173" s="11"/>
      <c r="FZG173" s="11"/>
      <c r="FZH173" s="11"/>
      <c r="FZI173" s="11"/>
      <c r="FZJ173" s="11"/>
      <c r="FZK173" s="11"/>
      <c r="FZL173" s="11"/>
      <c r="FZM173" s="11"/>
      <c r="FZN173" s="11"/>
      <c r="FZO173" s="11"/>
      <c r="FZP173" s="11"/>
      <c r="FZQ173" s="11"/>
      <c r="FZR173" s="11"/>
      <c r="FZS173" s="11"/>
      <c r="FZT173" s="11"/>
      <c r="FZU173" s="11"/>
      <c r="FZV173" s="11"/>
      <c r="FZW173" s="11"/>
      <c r="FZX173" s="11"/>
      <c r="FZY173" s="11"/>
      <c r="FZZ173" s="11"/>
      <c r="GAA173" s="11"/>
      <c r="GAB173" s="11"/>
      <c r="GAC173" s="11"/>
      <c r="GAD173" s="11"/>
      <c r="GAE173" s="11"/>
      <c r="GAF173" s="11"/>
      <c r="GAG173" s="11"/>
      <c r="GAH173" s="11"/>
      <c r="GAI173" s="11"/>
      <c r="GAJ173" s="11"/>
      <c r="GAK173" s="11"/>
      <c r="GAL173" s="11"/>
      <c r="GAM173" s="11"/>
      <c r="GAN173" s="11"/>
      <c r="GAO173" s="11"/>
      <c r="GAP173" s="11"/>
      <c r="GAQ173" s="11"/>
      <c r="GAR173" s="11"/>
      <c r="GAS173" s="11"/>
      <c r="GAT173" s="11"/>
      <c r="GAU173" s="11"/>
      <c r="GAV173" s="11"/>
      <c r="GAW173" s="11"/>
      <c r="GAX173" s="11"/>
      <c r="GAY173" s="11"/>
      <c r="GAZ173" s="11"/>
      <c r="GBA173" s="11"/>
      <c r="GBB173" s="11"/>
      <c r="GBC173" s="11"/>
      <c r="GBD173" s="11"/>
      <c r="GBE173" s="11"/>
      <c r="GBF173" s="11"/>
      <c r="GBG173" s="11"/>
      <c r="GBH173" s="11"/>
      <c r="GBI173" s="11"/>
      <c r="GBJ173" s="11"/>
      <c r="GBK173" s="11"/>
      <c r="GBL173" s="11"/>
      <c r="GBM173" s="11"/>
      <c r="GBN173" s="11"/>
      <c r="GBO173" s="11"/>
      <c r="GBP173" s="11"/>
      <c r="GBQ173" s="11"/>
      <c r="GBR173" s="11"/>
      <c r="GBS173" s="11"/>
      <c r="GBT173" s="11"/>
      <c r="GBU173" s="11"/>
      <c r="GBV173" s="11"/>
      <c r="GBW173" s="11"/>
      <c r="GBX173" s="11"/>
      <c r="GBY173" s="11"/>
      <c r="GBZ173" s="11"/>
      <c r="GCA173" s="11"/>
      <c r="GCB173" s="11"/>
      <c r="GCC173" s="11"/>
      <c r="GCD173" s="11"/>
      <c r="GCE173" s="11"/>
      <c r="GCF173" s="11"/>
      <c r="GCG173" s="11"/>
      <c r="GCH173" s="11"/>
      <c r="GCI173" s="11"/>
      <c r="GCJ173" s="11"/>
      <c r="GCK173" s="11"/>
      <c r="GCL173" s="11"/>
      <c r="GCM173" s="11"/>
      <c r="GCN173" s="11"/>
      <c r="GCO173" s="11"/>
      <c r="GCP173" s="11"/>
      <c r="GCQ173" s="11"/>
      <c r="GCR173" s="11"/>
      <c r="GCS173" s="11"/>
      <c r="GCT173" s="11"/>
      <c r="GCU173" s="11"/>
      <c r="GCV173" s="11"/>
      <c r="GCW173" s="11"/>
      <c r="GCX173" s="11"/>
      <c r="GCY173" s="11"/>
      <c r="GCZ173" s="11"/>
      <c r="GDA173" s="11"/>
      <c r="GDB173" s="11"/>
      <c r="GDC173" s="11"/>
      <c r="GDD173" s="11"/>
      <c r="GDE173" s="11"/>
      <c r="GDF173" s="11"/>
      <c r="GDG173" s="11"/>
      <c r="GDH173" s="11"/>
      <c r="GDI173" s="11"/>
      <c r="GDJ173" s="11"/>
      <c r="GDK173" s="11"/>
      <c r="GDL173" s="11"/>
      <c r="GDM173" s="11"/>
      <c r="GDN173" s="11"/>
      <c r="GDO173" s="11"/>
      <c r="GDP173" s="11"/>
      <c r="GDQ173" s="11"/>
      <c r="GDR173" s="11"/>
      <c r="GDS173" s="11"/>
      <c r="GDT173" s="11"/>
      <c r="GDU173" s="11"/>
      <c r="GDV173" s="11"/>
      <c r="GDW173" s="11"/>
      <c r="GDX173" s="11"/>
      <c r="GDY173" s="11"/>
      <c r="GDZ173" s="11"/>
      <c r="GEA173" s="11"/>
      <c r="GEB173" s="11"/>
      <c r="GEC173" s="11"/>
      <c r="GED173" s="11"/>
      <c r="GEE173" s="11"/>
      <c r="GEF173" s="11"/>
      <c r="GEG173" s="11"/>
      <c r="GEH173" s="11"/>
      <c r="GEI173" s="11"/>
      <c r="GEJ173" s="11"/>
      <c r="GEK173" s="11"/>
      <c r="GEL173" s="11"/>
      <c r="GEM173" s="11"/>
      <c r="GEN173" s="11"/>
      <c r="GEO173" s="11"/>
      <c r="GEP173" s="11"/>
      <c r="GEQ173" s="11"/>
      <c r="GER173" s="11"/>
      <c r="GES173" s="11"/>
      <c r="GET173" s="11"/>
      <c r="GEU173" s="11"/>
      <c r="GEV173" s="11"/>
      <c r="GEW173" s="11"/>
      <c r="GEX173" s="11"/>
      <c r="GEY173" s="11"/>
      <c r="GEZ173" s="11"/>
      <c r="GFA173" s="11"/>
      <c r="GFB173" s="11"/>
      <c r="GFC173" s="11"/>
      <c r="GFD173" s="11"/>
      <c r="GFE173" s="11"/>
      <c r="GFF173" s="11"/>
      <c r="GFG173" s="11"/>
      <c r="GFH173" s="11"/>
      <c r="GFI173" s="11"/>
      <c r="GFJ173" s="11"/>
      <c r="GFK173" s="11"/>
      <c r="GFL173" s="11"/>
      <c r="GFM173" s="11"/>
      <c r="GFN173" s="11"/>
      <c r="GFO173" s="11"/>
      <c r="GFP173" s="11"/>
      <c r="GFQ173" s="11"/>
      <c r="GFR173" s="11"/>
      <c r="GFS173" s="11"/>
      <c r="GFT173" s="11"/>
      <c r="GFU173" s="11"/>
      <c r="GFV173" s="11"/>
      <c r="GFW173" s="11"/>
      <c r="GFX173" s="11"/>
      <c r="GFY173" s="11"/>
      <c r="GFZ173" s="11"/>
      <c r="GGA173" s="11"/>
      <c r="GGB173" s="11"/>
      <c r="GGC173" s="11"/>
      <c r="GGD173" s="11"/>
      <c r="GGE173" s="11"/>
      <c r="GGF173" s="11"/>
      <c r="GGG173" s="11"/>
      <c r="GGH173" s="11"/>
      <c r="GGI173" s="11"/>
      <c r="GGJ173" s="11"/>
      <c r="GGK173" s="11"/>
      <c r="GGL173" s="11"/>
      <c r="GGM173" s="11"/>
      <c r="GGN173" s="11"/>
      <c r="GGO173" s="11"/>
      <c r="GGP173" s="11"/>
      <c r="GGQ173" s="11"/>
      <c r="GGR173" s="11"/>
      <c r="GGS173" s="11"/>
      <c r="GGT173" s="11"/>
      <c r="GGU173" s="11"/>
      <c r="GGV173" s="11"/>
      <c r="GGW173" s="11"/>
      <c r="GGX173" s="11"/>
      <c r="GGY173" s="11"/>
      <c r="GGZ173" s="11"/>
      <c r="GHA173" s="11"/>
      <c r="GHB173" s="11"/>
      <c r="GHC173" s="11"/>
      <c r="GHD173" s="11"/>
      <c r="GHE173" s="11"/>
      <c r="GHF173" s="11"/>
      <c r="GHG173" s="11"/>
      <c r="GHH173" s="11"/>
      <c r="GHI173" s="11"/>
      <c r="GHJ173" s="11"/>
      <c r="GHK173" s="11"/>
      <c r="GHL173" s="11"/>
      <c r="GHM173" s="11"/>
      <c r="GHN173" s="11"/>
      <c r="GHO173" s="11"/>
      <c r="GHP173" s="11"/>
      <c r="GHQ173" s="11"/>
      <c r="GHR173" s="11"/>
      <c r="GHS173" s="11"/>
      <c r="GHT173" s="11"/>
      <c r="GHU173" s="11"/>
      <c r="GHV173" s="11"/>
      <c r="GHW173" s="11"/>
      <c r="GHX173" s="11"/>
      <c r="GHY173" s="11"/>
      <c r="GHZ173" s="11"/>
      <c r="GIA173" s="11"/>
      <c r="GIB173" s="11"/>
      <c r="GIC173" s="11"/>
      <c r="GID173" s="11"/>
      <c r="GIE173" s="11"/>
      <c r="GIF173" s="11"/>
      <c r="GIG173" s="11"/>
      <c r="GIH173" s="11"/>
      <c r="GII173" s="11"/>
      <c r="GIJ173" s="11"/>
      <c r="GIK173" s="11"/>
      <c r="GIL173" s="11"/>
      <c r="GIM173" s="11"/>
      <c r="GIN173" s="11"/>
      <c r="GIO173" s="11"/>
      <c r="GIP173" s="11"/>
      <c r="GIQ173" s="11"/>
      <c r="GIR173" s="11"/>
      <c r="GIS173" s="11"/>
      <c r="GIT173" s="11"/>
      <c r="GIU173" s="11"/>
      <c r="GIV173" s="11"/>
      <c r="GIW173" s="11"/>
      <c r="GIX173" s="11"/>
      <c r="GIY173" s="11"/>
      <c r="GIZ173" s="11"/>
      <c r="GJA173" s="11"/>
      <c r="GJB173" s="11"/>
      <c r="GJC173" s="11"/>
      <c r="GJD173" s="11"/>
      <c r="GJE173" s="11"/>
      <c r="GJF173" s="11"/>
      <c r="GJG173" s="11"/>
      <c r="GJH173" s="11"/>
      <c r="GJI173" s="11"/>
      <c r="GJJ173" s="11"/>
      <c r="GJK173" s="11"/>
      <c r="GJL173" s="11"/>
      <c r="GJM173" s="11"/>
      <c r="GJN173" s="11"/>
      <c r="GJO173" s="11"/>
      <c r="GJP173" s="11"/>
      <c r="GJQ173" s="11"/>
      <c r="GJR173" s="11"/>
      <c r="GJS173" s="11"/>
      <c r="GJT173" s="11"/>
      <c r="GJU173" s="11"/>
      <c r="GJV173" s="11"/>
      <c r="GJW173" s="11"/>
      <c r="GJX173" s="11"/>
      <c r="GJY173" s="11"/>
      <c r="GJZ173" s="11"/>
      <c r="GKA173" s="11"/>
      <c r="GKB173" s="11"/>
      <c r="GKC173" s="11"/>
      <c r="GKD173" s="11"/>
      <c r="GKE173" s="11"/>
      <c r="GKF173" s="11"/>
      <c r="GKG173" s="11"/>
      <c r="GKH173" s="11"/>
      <c r="GKI173" s="11"/>
      <c r="GKJ173" s="11"/>
      <c r="GKK173" s="11"/>
      <c r="GKL173" s="11"/>
      <c r="GKM173" s="11"/>
      <c r="GKN173" s="11"/>
      <c r="GKO173" s="11"/>
      <c r="GKP173" s="11"/>
      <c r="GKQ173" s="11"/>
      <c r="GKR173" s="11"/>
      <c r="GKS173" s="11"/>
      <c r="GKT173" s="11"/>
      <c r="GKU173" s="11"/>
      <c r="GKV173" s="11"/>
      <c r="GKW173" s="11"/>
      <c r="GKX173" s="11"/>
      <c r="GKY173" s="11"/>
      <c r="GKZ173" s="11"/>
      <c r="GLA173" s="11"/>
      <c r="GLB173" s="11"/>
      <c r="GLC173" s="11"/>
      <c r="GLD173" s="11"/>
      <c r="GLE173" s="11"/>
      <c r="GLF173" s="11"/>
      <c r="GLG173" s="11"/>
      <c r="GLH173" s="11"/>
      <c r="GLI173" s="11"/>
      <c r="GLJ173" s="11"/>
      <c r="GLK173" s="11"/>
      <c r="GLL173" s="11"/>
      <c r="GLM173" s="11"/>
      <c r="GLN173" s="11"/>
      <c r="GLO173" s="11"/>
      <c r="GLP173" s="11"/>
      <c r="GLQ173" s="11"/>
      <c r="GLR173" s="11"/>
      <c r="GLS173" s="11"/>
      <c r="GLT173" s="11"/>
      <c r="GLU173" s="11"/>
      <c r="GLV173" s="11"/>
      <c r="GLW173" s="11"/>
      <c r="GLX173" s="11"/>
      <c r="GLY173" s="11"/>
      <c r="GLZ173" s="11"/>
      <c r="GMA173" s="11"/>
      <c r="GMB173" s="11"/>
      <c r="GMC173" s="11"/>
      <c r="GMD173" s="11"/>
      <c r="GME173" s="11"/>
      <c r="GMF173" s="11"/>
      <c r="GMG173" s="11"/>
      <c r="GMH173" s="11"/>
      <c r="GMI173" s="11"/>
      <c r="GMJ173" s="11"/>
      <c r="GMK173" s="11"/>
      <c r="GML173" s="11"/>
      <c r="GMM173" s="11"/>
      <c r="GMN173" s="11"/>
      <c r="GMO173" s="11"/>
      <c r="GMP173" s="11"/>
      <c r="GMQ173" s="11"/>
      <c r="GMR173" s="11"/>
      <c r="GMS173" s="11"/>
      <c r="GMT173" s="11"/>
      <c r="GMU173" s="11"/>
      <c r="GMV173" s="11"/>
      <c r="GMW173" s="11"/>
      <c r="GMX173" s="11"/>
      <c r="GMY173" s="11"/>
      <c r="GMZ173" s="11"/>
      <c r="GNA173" s="11"/>
      <c r="GNB173" s="11"/>
      <c r="GNC173" s="11"/>
      <c r="GND173" s="11"/>
      <c r="GNE173" s="11"/>
      <c r="GNF173" s="11"/>
      <c r="GNG173" s="11"/>
      <c r="GNH173" s="11"/>
      <c r="GNI173" s="11"/>
      <c r="GNJ173" s="11"/>
      <c r="GNK173" s="11"/>
      <c r="GNL173" s="11"/>
      <c r="GNM173" s="11"/>
      <c r="GNN173" s="11"/>
      <c r="GNO173" s="11"/>
      <c r="GNP173" s="11"/>
      <c r="GNQ173" s="11"/>
      <c r="GNR173" s="11"/>
      <c r="GNS173" s="11"/>
      <c r="GNT173" s="11"/>
      <c r="GNU173" s="11"/>
      <c r="GNV173" s="11"/>
      <c r="GNW173" s="11"/>
      <c r="GNX173" s="11"/>
      <c r="GNY173" s="11"/>
      <c r="GNZ173" s="11"/>
      <c r="GOA173" s="11"/>
      <c r="GOB173" s="11"/>
      <c r="GOC173" s="11"/>
      <c r="GOD173" s="11"/>
      <c r="GOE173" s="11"/>
      <c r="GOF173" s="11"/>
      <c r="GOG173" s="11"/>
      <c r="GOH173" s="11"/>
      <c r="GOI173" s="11"/>
      <c r="GOJ173" s="11"/>
      <c r="GOK173" s="11"/>
      <c r="GOL173" s="11"/>
      <c r="GOM173" s="11"/>
      <c r="GON173" s="11"/>
      <c r="GOO173" s="11"/>
      <c r="GOP173" s="11"/>
      <c r="GOQ173" s="11"/>
      <c r="GOR173" s="11"/>
      <c r="GOS173" s="11"/>
      <c r="GOT173" s="11"/>
      <c r="GOU173" s="11"/>
      <c r="GOV173" s="11"/>
      <c r="GOW173" s="11"/>
      <c r="GOX173" s="11"/>
      <c r="GOY173" s="11"/>
      <c r="GOZ173" s="11"/>
      <c r="GPA173" s="11"/>
      <c r="GPB173" s="11"/>
      <c r="GPC173" s="11"/>
      <c r="GPD173" s="11"/>
      <c r="GPE173" s="11"/>
      <c r="GPF173" s="11"/>
      <c r="GPG173" s="11"/>
      <c r="GPH173" s="11"/>
      <c r="GPI173" s="11"/>
      <c r="GPJ173" s="11"/>
      <c r="GPK173" s="11"/>
      <c r="GPL173" s="11"/>
      <c r="GPM173" s="11"/>
      <c r="GPN173" s="11"/>
      <c r="GPO173" s="11"/>
      <c r="GPP173" s="11"/>
      <c r="GPQ173" s="11"/>
      <c r="GPR173" s="11"/>
      <c r="GPS173" s="11"/>
      <c r="GPT173" s="11"/>
      <c r="GPU173" s="11"/>
      <c r="GPV173" s="11"/>
      <c r="GPW173" s="11"/>
      <c r="GPX173" s="11"/>
      <c r="GPY173" s="11"/>
      <c r="GPZ173" s="11"/>
      <c r="GQA173" s="11"/>
      <c r="GQB173" s="11"/>
      <c r="GQC173" s="11"/>
      <c r="GQD173" s="11"/>
      <c r="GQE173" s="11"/>
      <c r="GQF173" s="11"/>
      <c r="GQG173" s="11"/>
      <c r="GQH173" s="11"/>
      <c r="GQI173" s="11"/>
      <c r="GQJ173" s="11"/>
      <c r="GQK173" s="11"/>
      <c r="GQL173" s="11"/>
      <c r="GQM173" s="11"/>
      <c r="GQN173" s="11"/>
      <c r="GQO173" s="11"/>
      <c r="GQP173" s="11"/>
      <c r="GQQ173" s="11"/>
      <c r="GQR173" s="11"/>
      <c r="GQS173" s="11"/>
      <c r="GQT173" s="11"/>
      <c r="GQU173" s="11"/>
      <c r="GQV173" s="11"/>
      <c r="GQW173" s="11"/>
      <c r="GQX173" s="11"/>
      <c r="GQY173" s="11"/>
      <c r="GQZ173" s="11"/>
      <c r="GRA173" s="11"/>
      <c r="GRB173" s="11"/>
      <c r="GRC173" s="11"/>
      <c r="GRD173" s="11"/>
      <c r="GRE173" s="11"/>
      <c r="GRF173" s="11"/>
      <c r="GRG173" s="11"/>
      <c r="GRH173" s="11"/>
      <c r="GRI173" s="11"/>
      <c r="GRJ173" s="11"/>
      <c r="GRK173" s="11"/>
      <c r="GRL173" s="11"/>
      <c r="GRM173" s="11"/>
      <c r="GRN173" s="11"/>
      <c r="GRO173" s="11"/>
      <c r="GRP173" s="11"/>
      <c r="GRQ173" s="11"/>
      <c r="GRR173" s="11"/>
      <c r="GRS173" s="11"/>
      <c r="GRT173" s="11"/>
      <c r="GRU173" s="11"/>
      <c r="GRV173" s="11"/>
      <c r="GRW173" s="11"/>
      <c r="GRX173" s="11"/>
      <c r="GRY173" s="11"/>
      <c r="GRZ173" s="11"/>
      <c r="GSA173" s="11"/>
      <c r="GSB173" s="11"/>
      <c r="GSC173" s="11"/>
      <c r="GSD173" s="11"/>
      <c r="GSE173" s="11"/>
      <c r="GSF173" s="11"/>
      <c r="GSG173" s="11"/>
      <c r="GSH173" s="11"/>
      <c r="GSI173" s="11"/>
      <c r="GSJ173" s="11"/>
      <c r="GSK173" s="11"/>
      <c r="GSL173" s="11"/>
      <c r="GSM173" s="11"/>
      <c r="GSN173" s="11"/>
      <c r="GSO173" s="11"/>
      <c r="GSP173" s="11"/>
      <c r="GSQ173" s="11"/>
      <c r="GSR173" s="11"/>
      <c r="GSS173" s="11"/>
      <c r="GST173" s="11"/>
      <c r="GSU173" s="11"/>
      <c r="GSV173" s="11"/>
      <c r="GSW173" s="11"/>
      <c r="GSX173" s="11"/>
      <c r="GSY173" s="11"/>
      <c r="GSZ173" s="11"/>
      <c r="GTA173" s="11"/>
      <c r="GTB173" s="11"/>
      <c r="GTC173" s="11"/>
      <c r="GTD173" s="11"/>
      <c r="GTE173" s="11"/>
      <c r="GTF173" s="11"/>
      <c r="GTG173" s="11"/>
      <c r="GTH173" s="11"/>
      <c r="GTI173" s="11"/>
      <c r="GTJ173" s="11"/>
      <c r="GTK173" s="11"/>
      <c r="GTL173" s="11"/>
      <c r="GTM173" s="11"/>
      <c r="GTN173" s="11"/>
      <c r="GTO173" s="11"/>
      <c r="GTP173" s="11"/>
      <c r="GTQ173" s="11"/>
      <c r="GTR173" s="11"/>
      <c r="GTS173" s="11"/>
      <c r="GTT173" s="11"/>
      <c r="GTU173" s="11"/>
      <c r="GTV173" s="11"/>
      <c r="GTW173" s="11"/>
      <c r="GTX173" s="11"/>
      <c r="GTY173" s="11"/>
      <c r="GTZ173" s="11"/>
      <c r="GUA173" s="11"/>
      <c r="GUB173" s="11"/>
      <c r="GUC173" s="11"/>
      <c r="GUD173" s="11"/>
      <c r="GUE173" s="11"/>
      <c r="GUF173" s="11"/>
      <c r="GUG173" s="11"/>
      <c r="GUH173" s="11"/>
      <c r="GUI173" s="11"/>
      <c r="GUJ173" s="11"/>
      <c r="GUK173" s="11"/>
      <c r="GUL173" s="11"/>
      <c r="GUM173" s="11"/>
      <c r="GUN173" s="11"/>
      <c r="GUO173" s="11"/>
      <c r="GUP173" s="11"/>
      <c r="GUQ173" s="11"/>
      <c r="GUR173" s="11"/>
      <c r="GUS173" s="11"/>
      <c r="GUT173" s="11"/>
      <c r="GUU173" s="11"/>
      <c r="GUV173" s="11"/>
      <c r="GUW173" s="11"/>
      <c r="GUX173" s="11"/>
      <c r="GUY173" s="11"/>
      <c r="GUZ173" s="11"/>
      <c r="GVA173" s="11"/>
      <c r="GVB173" s="11"/>
      <c r="GVC173" s="11"/>
      <c r="GVD173" s="11"/>
      <c r="GVE173" s="11"/>
      <c r="GVF173" s="11"/>
      <c r="GVG173" s="11"/>
      <c r="GVH173" s="11"/>
      <c r="GVI173" s="11"/>
      <c r="GVJ173" s="11"/>
      <c r="GVK173" s="11"/>
      <c r="GVL173" s="11"/>
      <c r="GVM173" s="11"/>
      <c r="GVN173" s="11"/>
      <c r="GVO173" s="11"/>
      <c r="GVP173" s="11"/>
      <c r="GVQ173" s="11"/>
      <c r="GVR173" s="11"/>
      <c r="GVS173" s="11"/>
      <c r="GVT173" s="11"/>
      <c r="GVU173" s="11"/>
      <c r="GVV173" s="11"/>
      <c r="GVW173" s="11"/>
      <c r="GVX173" s="11"/>
      <c r="GVY173" s="11"/>
      <c r="GVZ173" s="11"/>
      <c r="GWA173" s="11"/>
      <c r="GWB173" s="11"/>
      <c r="GWC173" s="11"/>
      <c r="GWD173" s="11"/>
      <c r="GWE173" s="11"/>
      <c r="GWF173" s="11"/>
      <c r="GWG173" s="11"/>
      <c r="GWH173" s="11"/>
      <c r="GWI173" s="11"/>
      <c r="GWJ173" s="11"/>
      <c r="GWK173" s="11"/>
      <c r="GWL173" s="11"/>
      <c r="GWM173" s="11"/>
      <c r="GWN173" s="11"/>
      <c r="GWO173" s="11"/>
      <c r="GWP173" s="11"/>
      <c r="GWQ173" s="11"/>
      <c r="GWR173" s="11"/>
      <c r="GWS173" s="11"/>
      <c r="GWT173" s="11"/>
      <c r="GWU173" s="11"/>
      <c r="GWV173" s="11"/>
      <c r="GWW173" s="11"/>
      <c r="GWX173" s="11"/>
      <c r="GWY173" s="11"/>
      <c r="GWZ173" s="11"/>
      <c r="GXA173" s="11"/>
      <c r="GXB173" s="11"/>
      <c r="GXC173" s="11"/>
      <c r="GXD173" s="11"/>
      <c r="GXE173" s="11"/>
      <c r="GXF173" s="11"/>
      <c r="GXG173" s="11"/>
      <c r="GXH173" s="11"/>
      <c r="GXI173" s="11"/>
      <c r="GXJ173" s="11"/>
      <c r="GXK173" s="11"/>
      <c r="GXL173" s="11"/>
      <c r="GXM173" s="11"/>
      <c r="GXN173" s="11"/>
      <c r="GXO173" s="11"/>
      <c r="GXP173" s="11"/>
      <c r="GXQ173" s="11"/>
      <c r="GXR173" s="11"/>
      <c r="GXS173" s="11"/>
      <c r="GXT173" s="11"/>
      <c r="GXU173" s="11"/>
      <c r="GXV173" s="11"/>
      <c r="GXW173" s="11"/>
      <c r="GXX173" s="11"/>
      <c r="GXY173" s="11"/>
      <c r="GXZ173" s="11"/>
      <c r="GYA173" s="11"/>
      <c r="GYB173" s="11"/>
      <c r="GYC173" s="11"/>
      <c r="GYD173" s="11"/>
      <c r="GYE173" s="11"/>
      <c r="GYF173" s="11"/>
      <c r="GYG173" s="11"/>
      <c r="GYH173" s="11"/>
      <c r="GYI173" s="11"/>
      <c r="GYJ173" s="11"/>
      <c r="GYK173" s="11"/>
      <c r="GYL173" s="11"/>
      <c r="GYM173" s="11"/>
      <c r="GYN173" s="11"/>
      <c r="GYO173" s="11"/>
      <c r="GYP173" s="11"/>
      <c r="GYQ173" s="11"/>
      <c r="GYR173" s="11"/>
      <c r="GYS173" s="11"/>
      <c r="GYT173" s="11"/>
      <c r="GYU173" s="11"/>
      <c r="GYV173" s="11"/>
      <c r="GYW173" s="11"/>
      <c r="GYX173" s="11"/>
      <c r="GYY173" s="11"/>
      <c r="GYZ173" s="11"/>
      <c r="GZA173" s="11"/>
      <c r="GZB173" s="11"/>
      <c r="GZC173" s="11"/>
      <c r="GZD173" s="11"/>
      <c r="GZE173" s="11"/>
      <c r="GZF173" s="11"/>
      <c r="GZG173" s="11"/>
      <c r="GZH173" s="11"/>
      <c r="GZI173" s="11"/>
      <c r="GZJ173" s="11"/>
      <c r="GZK173" s="11"/>
      <c r="GZL173" s="11"/>
      <c r="GZM173" s="11"/>
      <c r="GZN173" s="11"/>
      <c r="GZO173" s="11"/>
      <c r="GZP173" s="11"/>
      <c r="GZQ173" s="11"/>
      <c r="GZR173" s="11"/>
      <c r="GZS173" s="11"/>
      <c r="GZT173" s="11"/>
      <c r="GZU173" s="11"/>
      <c r="GZV173" s="11"/>
      <c r="GZW173" s="11"/>
      <c r="GZX173" s="11"/>
      <c r="GZY173" s="11"/>
      <c r="GZZ173" s="11"/>
      <c r="HAA173" s="11"/>
      <c r="HAB173" s="11"/>
      <c r="HAC173" s="11"/>
      <c r="HAD173" s="11"/>
      <c r="HAE173" s="11"/>
      <c r="HAF173" s="11"/>
      <c r="HAG173" s="11"/>
      <c r="HAH173" s="11"/>
      <c r="HAI173" s="11"/>
      <c r="HAJ173" s="11"/>
      <c r="HAK173" s="11"/>
      <c r="HAL173" s="11"/>
      <c r="HAM173" s="11"/>
      <c r="HAN173" s="11"/>
      <c r="HAO173" s="11"/>
      <c r="HAP173" s="11"/>
      <c r="HAQ173" s="11"/>
      <c r="HAR173" s="11"/>
      <c r="HAS173" s="11"/>
      <c r="HAT173" s="11"/>
      <c r="HAU173" s="11"/>
      <c r="HAV173" s="11"/>
      <c r="HAW173" s="11"/>
      <c r="HAX173" s="11"/>
      <c r="HAY173" s="11"/>
      <c r="HAZ173" s="11"/>
      <c r="HBA173" s="11"/>
      <c r="HBB173" s="11"/>
      <c r="HBC173" s="11"/>
      <c r="HBD173" s="11"/>
      <c r="HBE173" s="11"/>
      <c r="HBF173" s="11"/>
      <c r="HBG173" s="11"/>
      <c r="HBH173" s="11"/>
      <c r="HBI173" s="11"/>
      <c r="HBJ173" s="11"/>
      <c r="HBK173" s="11"/>
      <c r="HBL173" s="11"/>
      <c r="HBM173" s="11"/>
      <c r="HBN173" s="11"/>
      <c r="HBO173" s="11"/>
      <c r="HBP173" s="11"/>
      <c r="HBQ173" s="11"/>
      <c r="HBR173" s="11"/>
      <c r="HBS173" s="11"/>
      <c r="HBT173" s="11"/>
      <c r="HBU173" s="11"/>
      <c r="HBV173" s="11"/>
      <c r="HBW173" s="11"/>
      <c r="HBX173" s="11"/>
      <c r="HBY173" s="11"/>
      <c r="HBZ173" s="11"/>
      <c r="HCA173" s="11"/>
      <c r="HCB173" s="11"/>
      <c r="HCC173" s="11"/>
      <c r="HCD173" s="11"/>
      <c r="HCE173" s="11"/>
      <c r="HCF173" s="11"/>
      <c r="HCG173" s="11"/>
      <c r="HCH173" s="11"/>
      <c r="HCI173" s="11"/>
      <c r="HCJ173" s="11"/>
      <c r="HCK173" s="11"/>
      <c r="HCL173" s="11"/>
      <c r="HCM173" s="11"/>
      <c r="HCN173" s="11"/>
      <c r="HCO173" s="11"/>
      <c r="HCP173" s="11"/>
      <c r="HCQ173" s="11"/>
      <c r="HCR173" s="11"/>
      <c r="HCS173" s="11"/>
      <c r="HCT173" s="11"/>
      <c r="HCU173" s="11"/>
      <c r="HCV173" s="11"/>
      <c r="HCW173" s="11"/>
      <c r="HCX173" s="11"/>
      <c r="HCY173" s="11"/>
      <c r="HCZ173" s="11"/>
      <c r="HDA173" s="11"/>
      <c r="HDB173" s="11"/>
      <c r="HDC173" s="11"/>
      <c r="HDD173" s="11"/>
      <c r="HDE173" s="11"/>
      <c r="HDF173" s="11"/>
      <c r="HDG173" s="11"/>
      <c r="HDH173" s="11"/>
      <c r="HDI173" s="11"/>
      <c r="HDJ173" s="11"/>
      <c r="HDK173" s="11"/>
      <c r="HDL173" s="11"/>
      <c r="HDM173" s="11"/>
      <c r="HDN173" s="11"/>
      <c r="HDO173" s="11"/>
      <c r="HDP173" s="11"/>
      <c r="HDQ173" s="11"/>
      <c r="HDR173" s="11"/>
      <c r="HDS173" s="11"/>
      <c r="HDT173" s="11"/>
      <c r="HDU173" s="11"/>
      <c r="HDV173" s="11"/>
      <c r="HDW173" s="11"/>
      <c r="HDX173" s="11"/>
      <c r="HDY173" s="11"/>
      <c r="HDZ173" s="11"/>
      <c r="HEA173" s="11"/>
      <c r="HEB173" s="11"/>
      <c r="HEC173" s="11"/>
      <c r="HED173" s="11"/>
      <c r="HEE173" s="11"/>
      <c r="HEF173" s="11"/>
      <c r="HEG173" s="11"/>
      <c r="HEH173" s="11"/>
      <c r="HEI173" s="11"/>
      <c r="HEJ173" s="11"/>
      <c r="HEK173" s="11"/>
      <c r="HEL173" s="11"/>
      <c r="HEM173" s="11"/>
      <c r="HEN173" s="11"/>
      <c r="HEO173" s="11"/>
      <c r="HEP173" s="11"/>
      <c r="HEQ173" s="11"/>
      <c r="HER173" s="11"/>
      <c r="HES173" s="11"/>
      <c r="HET173" s="11"/>
      <c r="HEU173" s="11"/>
      <c r="HEV173" s="11"/>
      <c r="HEW173" s="11"/>
      <c r="HEX173" s="11"/>
      <c r="HEY173" s="11"/>
      <c r="HEZ173" s="11"/>
      <c r="HFA173" s="11"/>
      <c r="HFB173" s="11"/>
      <c r="HFC173" s="11"/>
      <c r="HFD173" s="11"/>
      <c r="HFE173" s="11"/>
      <c r="HFF173" s="11"/>
      <c r="HFG173" s="11"/>
      <c r="HFH173" s="11"/>
      <c r="HFI173" s="11"/>
      <c r="HFJ173" s="11"/>
      <c r="HFK173" s="11"/>
      <c r="HFL173" s="11"/>
      <c r="HFM173" s="11"/>
      <c r="HFN173" s="11"/>
      <c r="HFO173" s="11"/>
      <c r="HFP173" s="11"/>
      <c r="HFQ173" s="11"/>
      <c r="HFR173" s="11"/>
      <c r="HFS173" s="11"/>
      <c r="HFT173" s="11"/>
      <c r="HFU173" s="11"/>
      <c r="HFV173" s="11"/>
      <c r="HFW173" s="11"/>
      <c r="HFX173" s="11"/>
      <c r="HFY173" s="11"/>
      <c r="HFZ173" s="11"/>
      <c r="HGA173" s="11"/>
      <c r="HGB173" s="11"/>
      <c r="HGC173" s="11"/>
      <c r="HGD173" s="11"/>
      <c r="HGE173" s="11"/>
      <c r="HGF173" s="11"/>
      <c r="HGG173" s="11"/>
      <c r="HGH173" s="11"/>
      <c r="HGI173" s="11"/>
      <c r="HGJ173" s="11"/>
      <c r="HGK173" s="11"/>
      <c r="HGL173" s="11"/>
      <c r="HGM173" s="11"/>
      <c r="HGN173" s="11"/>
      <c r="HGO173" s="11"/>
      <c r="HGP173" s="11"/>
      <c r="HGQ173" s="11"/>
      <c r="HGR173" s="11"/>
      <c r="HGS173" s="11"/>
      <c r="HGT173" s="11"/>
      <c r="HGU173" s="11"/>
      <c r="HGV173" s="11"/>
      <c r="HGW173" s="11"/>
      <c r="HGX173" s="11"/>
      <c r="HGY173" s="11"/>
      <c r="HGZ173" s="11"/>
      <c r="HHA173" s="11"/>
      <c r="HHB173" s="11"/>
      <c r="HHC173" s="11"/>
      <c r="HHD173" s="11"/>
      <c r="HHE173" s="11"/>
      <c r="HHF173" s="11"/>
      <c r="HHG173" s="11"/>
      <c r="HHH173" s="11"/>
      <c r="HHI173" s="11"/>
      <c r="HHJ173" s="11"/>
      <c r="HHK173" s="11"/>
      <c r="HHL173" s="11"/>
      <c r="HHM173" s="11"/>
      <c r="HHN173" s="11"/>
      <c r="HHO173" s="11"/>
      <c r="HHP173" s="11"/>
      <c r="HHQ173" s="11"/>
      <c r="HHR173" s="11"/>
      <c r="HHS173" s="11"/>
      <c r="HHT173" s="11"/>
      <c r="HHU173" s="11"/>
      <c r="HHV173" s="11"/>
      <c r="HHW173" s="11"/>
      <c r="HHX173" s="11"/>
      <c r="HHY173" s="11"/>
      <c r="HHZ173" s="11"/>
      <c r="HIA173" s="11"/>
      <c r="HIB173" s="11"/>
      <c r="HIC173" s="11"/>
      <c r="HID173" s="11"/>
      <c r="HIE173" s="11"/>
      <c r="HIF173" s="11"/>
      <c r="HIG173" s="11"/>
      <c r="HIH173" s="11"/>
      <c r="HII173" s="11"/>
      <c r="HIJ173" s="11"/>
      <c r="HIK173" s="11"/>
      <c r="HIL173" s="11"/>
      <c r="HIM173" s="11"/>
      <c r="HIN173" s="11"/>
      <c r="HIO173" s="11"/>
      <c r="HIP173" s="11"/>
      <c r="HIQ173" s="11"/>
      <c r="HIR173" s="11"/>
      <c r="HIS173" s="11"/>
      <c r="HIT173" s="11"/>
      <c r="HIU173" s="11"/>
      <c r="HIV173" s="11"/>
      <c r="HIW173" s="11"/>
      <c r="HIX173" s="11"/>
      <c r="HIY173" s="11"/>
      <c r="HIZ173" s="11"/>
      <c r="HJA173" s="11"/>
      <c r="HJB173" s="11"/>
      <c r="HJC173" s="11"/>
      <c r="HJD173" s="11"/>
      <c r="HJE173" s="11"/>
      <c r="HJF173" s="11"/>
      <c r="HJG173" s="11"/>
      <c r="HJH173" s="11"/>
      <c r="HJI173" s="11"/>
      <c r="HJJ173" s="11"/>
      <c r="HJK173" s="11"/>
      <c r="HJL173" s="11"/>
      <c r="HJM173" s="11"/>
      <c r="HJN173" s="11"/>
      <c r="HJO173" s="11"/>
      <c r="HJP173" s="11"/>
      <c r="HJQ173" s="11"/>
      <c r="HJR173" s="11"/>
      <c r="HJS173" s="11"/>
      <c r="HJT173" s="11"/>
      <c r="HJU173" s="11"/>
      <c r="HJV173" s="11"/>
      <c r="HJW173" s="11"/>
      <c r="HJX173" s="11"/>
      <c r="HJY173" s="11"/>
      <c r="HJZ173" s="11"/>
      <c r="HKA173" s="11"/>
      <c r="HKB173" s="11"/>
      <c r="HKC173" s="11"/>
      <c r="HKD173" s="11"/>
      <c r="HKE173" s="11"/>
      <c r="HKF173" s="11"/>
      <c r="HKG173" s="11"/>
      <c r="HKH173" s="11"/>
      <c r="HKI173" s="11"/>
      <c r="HKJ173" s="11"/>
      <c r="HKK173" s="11"/>
      <c r="HKL173" s="11"/>
      <c r="HKM173" s="11"/>
      <c r="HKN173" s="11"/>
      <c r="HKO173" s="11"/>
      <c r="HKP173" s="11"/>
      <c r="HKQ173" s="11"/>
      <c r="HKR173" s="11"/>
      <c r="HKS173" s="11"/>
      <c r="HKT173" s="11"/>
      <c r="HKU173" s="11"/>
      <c r="HKV173" s="11"/>
      <c r="HKW173" s="11"/>
      <c r="HKX173" s="11"/>
      <c r="HKY173" s="11"/>
      <c r="HKZ173" s="11"/>
      <c r="HLA173" s="11"/>
      <c r="HLB173" s="11"/>
      <c r="HLC173" s="11"/>
      <c r="HLD173" s="11"/>
      <c r="HLE173" s="11"/>
      <c r="HLF173" s="11"/>
      <c r="HLG173" s="11"/>
      <c r="HLH173" s="11"/>
      <c r="HLI173" s="11"/>
      <c r="HLJ173" s="11"/>
      <c r="HLK173" s="11"/>
      <c r="HLL173" s="11"/>
      <c r="HLM173" s="11"/>
      <c r="HLN173" s="11"/>
      <c r="HLO173" s="11"/>
      <c r="HLP173" s="11"/>
      <c r="HLQ173" s="11"/>
      <c r="HLR173" s="11"/>
      <c r="HLS173" s="11"/>
      <c r="HLT173" s="11"/>
      <c r="HLU173" s="11"/>
      <c r="HLV173" s="11"/>
      <c r="HLW173" s="11"/>
      <c r="HLX173" s="11"/>
      <c r="HLY173" s="11"/>
      <c r="HLZ173" s="11"/>
      <c r="HMA173" s="11"/>
      <c r="HMB173" s="11"/>
      <c r="HMC173" s="11"/>
      <c r="HMD173" s="11"/>
      <c r="HME173" s="11"/>
      <c r="HMF173" s="11"/>
      <c r="HMG173" s="11"/>
      <c r="HMH173" s="11"/>
      <c r="HMI173" s="11"/>
      <c r="HMJ173" s="11"/>
      <c r="HMK173" s="11"/>
      <c r="HML173" s="11"/>
      <c r="HMM173" s="11"/>
      <c r="HMN173" s="11"/>
      <c r="HMO173" s="11"/>
      <c r="HMP173" s="11"/>
      <c r="HMQ173" s="11"/>
      <c r="HMR173" s="11"/>
      <c r="HMS173" s="11"/>
      <c r="HMT173" s="11"/>
      <c r="HMU173" s="11"/>
      <c r="HMV173" s="11"/>
      <c r="HMW173" s="11"/>
      <c r="HMX173" s="11"/>
      <c r="HMY173" s="11"/>
      <c r="HMZ173" s="11"/>
      <c r="HNA173" s="11"/>
      <c r="HNB173" s="11"/>
      <c r="HNC173" s="11"/>
      <c r="HND173" s="11"/>
      <c r="HNE173" s="11"/>
      <c r="HNF173" s="11"/>
      <c r="HNG173" s="11"/>
      <c r="HNH173" s="11"/>
      <c r="HNI173" s="11"/>
      <c r="HNJ173" s="11"/>
      <c r="HNK173" s="11"/>
      <c r="HNL173" s="11"/>
      <c r="HNM173" s="11"/>
      <c r="HNN173" s="11"/>
      <c r="HNO173" s="11"/>
      <c r="HNP173" s="11"/>
      <c r="HNQ173" s="11"/>
      <c r="HNR173" s="11"/>
      <c r="HNS173" s="11"/>
      <c r="HNT173" s="11"/>
      <c r="HNU173" s="11"/>
      <c r="HNV173" s="11"/>
      <c r="HNW173" s="11"/>
      <c r="HNX173" s="11"/>
      <c r="HNY173" s="11"/>
      <c r="HNZ173" s="11"/>
      <c r="HOA173" s="11"/>
      <c r="HOB173" s="11"/>
      <c r="HOC173" s="11"/>
      <c r="HOD173" s="11"/>
      <c r="HOE173" s="11"/>
      <c r="HOF173" s="11"/>
      <c r="HOG173" s="11"/>
      <c r="HOH173" s="11"/>
      <c r="HOI173" s="11"/>
      <c r="HOJ173" s="11"/>
      <c r="HOK173" s="11"/>
      <c r="HOL173" s="11"/>
      <c r="HOM173" s="11"/>
      <c r="HON173" s="11"/>
      <c r="HOO173" s="11"/>
      <c r="HOP173" s="11"/>
      <c r="HOQ173" s="11"/>
      <c r="HOR173" s="11"/>
      <c r="HOS173" s="11"/>
      <c r="HOT173" s="11"/>
      <c r="HOU173" s="11"/>
      <c r="HOV173" s="11"/>
      <c r="HOW173" s="11"/>
      <c r="HOX173" s="11"/>
      <c r="HOY173" s="11"/>
      <c r="HOZ173" s="11"/>
      <c r="HPA173" s="11"/>
      <c r="HPB173" s="11"/>
      <c r="HPC173" s="11"/>
      <c r="HPD173" s="11"/>
      <c r="HPE173" s="11"/>
      <c r="HPF173" s="11"/>
      <c r="HPG173" s="11"/>
      <c r="HPH173" s="11"/>
      <c r="HPI173" s="11"/>
      <c r="HPJ173" s="11"/>
      <c r="HPK173" s="11"/>
      <c r="HPL173" s="11"/>
      <c r="HPM173" s="11"/>
      <c r="HPN173" s="11"/>
      <c r="HPO173" s="11"/>
      <c r="HPP173" s="11"/>
      <c r="HPQ173" s="11"/>
      <c r="HPR173" s="11"/>
      <c r="HPS173" s="11"/>
      <c r="HPT173" s="11"/>
      <c r="HPU173" s="11"/>
      <c r="HPV173" s="11"/>
      <c r="HPW173" s="11"/>
      <c r="HPX173" s="11"/>
      <c r="HPY173" s="11"/>
      <c r="HPZ173" s="11"/>
      <c r="HQA173" s="11"/>
      <c r="HQB173" s="11"/>
      <c r="HQC173" s="11"/>
      <c r="HQD173" s="11"/>
      <c r="HQE173" s="11"/>
      <c r="HQF173" s="11"/>
      <c r="HQG173" s="11"/>
      <c r="HQH173" s="11"/>
      <c r="HQI173" s="11"/>
      <c r="HQJ173" s="11"/>
      <c r="HQK173" s="11"/>
      <c r="HQL173" s="11"/>
      <c r="HQM173" s="11"/>
      <c r="HQN173" s="11"/>
      <c r="HQO173" s="11"/>
      <c r="HQP173" s="11"/>
      <c r="HQQ173" s="11"/>
      <c r="HQR173" s="11"/>
      <c r="HQS173" s="11"/>
      <c r="HQT173" s="11"/>
      <c r="HQU173" s="11"/>
      <c r="HQV173" s="11"/>
      <c r="HQW173" s="11"/>
      <c r="HQX173" s="11"/>
      <c r="HQY173" s="11"/>
      <c r="HQZ173" s="11"/>
      <c r="HRA173" s="11"/>
      <c r="HRB173" s="11"/>
      <c r="HRC173" s="11"/>
      <c r="HRD173" s="11"/>
      <c r="HRE173" s="11"/>
      <c r="HRF173" s="11"/>
      <c r="HRG173" s="11"/>
      <c r="HRH173" s="11"/>
      <c r="HRI173" s="11"/>
      <c r="HRJ173" s="11"/>
      <c r="HRK173" s="11"/>
      <c r="HRL173" s="11"/>
      <c r="HRM173" s="11"/>
      <c r="HRN173" s="11"/>
      <c r="HRO173" s="11"/>
      <c r="HRP173" s="11"/>
      <c r="HRQ173" s="11"/>
      <c r="HRR173" s="11"/>
      <c r="HRS173" s="11"/>
      <c r="HRT173" s="11"/>
      <c r="HRU173" s="11"/>
      <c r="HRV173" s="11"/>
      <c r="HRW173" s="11"/>
      <c r="HRX173" s="11"/>
      <c r="HRY173" s="11"/>
      <c r="HRZ173" s="11"/>
      <c r="HSA173" s="11"/>
      <c r="HSB173" s="11"/>
      <c r="HSC173" s="11"/>
      <c r="HSD173" s="11"/>
      <c r="HSE173" s="11"/>
      <c r="HSF173" s="11"/>
      <c r="HSG173" s="11"/>
      <c r="HSH173" s="11"/>
      <c r="HSI173" s="11"/>
      <c r="HSJ173" s="11"/>
      <c r="HSK173" s="11"/>
      <c r="HSL173" s="11"/>
      <c r="HSM173" s="11"/>
      <c r="HSN173" s="11"/>
      <c r="HSO173" s="11"/>
      <c r="HSP173" s="11"/>
      <c r="HSQ173" s="11"/>
      <c r="HSR173" s="11"/>
      <c r="HSS173" s="11"/>
      <c r="HST173" s="11"/>
      <c r="HSU173" s="11"/>
      <c r="HSV173" s="11"/>
      <c r="HSW173" s="11"/>
      <c r="HSX173" s="11"/>
      <c r="HSY173" s="11"/>
      <c r="HSZ173" s="11"/>
      <c r="HTA173" s="11"/>
      <c r="HTB173" s="11"/>
      <c r="HTC173" s="11"/>
      <c r="HTD173" s="11"/>
      <c r="HTE173" s="11"/>
      <c r="HTF173" s="11"/>
      <c r="HTG173" s="11"/>
      <c r="HTH173" s="11"/>
      <c r="HTI173" s="11"/>
      <c r="HTJ173" s="11"/>
      <c r="HTK173" s="11"/>
      <c r="HTL173" s="11"/>
      <c r="HTM173" s="11"/>
      <c r="HTN173" s="11"/>
      <c r="HTO173" s="11"/>
      <c r="HTP173" s="11"/>
      <c r="HTQ173" s="11"/>
      <c r="HTR173" s="11"/>
      <c r="HTS173" s="11"/>
      <c r="HTT173" s="11"/>
      <c r="HTU173" s="11"/>
      <c r="HTV173" s="11"/>
      <c r="HTW173" s="11"/>
      <c r="HTX173" s="11"/>
      <c r="HTY173" s="11"/>
      <c r="HTZ173" s="11"/>
      <c r="HUA173" s="11"/>
      <c r="HUB173" s="11"/>
      <c r="HUC173" s="11"/>
      <c r="HUD173" s="11"/>
      <c r="HUE173" s="11"/>
      <c r="HUF173" s="11"/>
      <c r="HUG173" s="11"/>
      <c r="HUH173" s="11"/>
      <c r="HUI173" s="11"/>
      <c r="HUJ173" s="11"/>
      <c r="HUK173" s="11"/>
      <c r="HUL173" s="11"/>
      <c r="HUM173" s="11"/>
      <c r="HUN173" s="11"/>
      <c r="HUO173" s="11"/>
      <c r="HUP173" s="11"/>
      <c r="HUQ173" s="11"/>
      <c r="HUR173" s="11"/>
      <c r="HUS173" s="11"/>
      <c r="HUT173" s="11"/>
      <c r="HUU173" s="11"/>
      <c r="HUV173" s="11"/>
      <c r="HUW173" s="11"/>
      <c r="HUX173" s="11"/>
      <c r="HUY173" s="11"/>
      <c r="HUZ173" s="11"/>
      <c r="HVA173" s="11"/>
      <c r="HVB173" s="11"/>
      <c r="HVC173" s="11"/>
      <c r="HVD173" s="11"/>
      <c r="HVE173" s="11"/>
      <c r="HVF173" s="11"/>
      <c r="HVG173" s="11"/>
      <c r="HVH173" s="11"/>
      <c r="HVI173" s="11"/>
      <c r="HVJ173" s="11"/>
      <c r="HVK173" s="11"/>
      <c r="HVL173" s="11"/>
      <c r="HVM173" s="11"/>
      <c r="HVN173" s="11"/>
      <c r="HVO173" s="11"/>
      <c r="HVP173" s="11"/>
      <c r="HVQ173" s="11"/>
      <c r="HVR173" s="11"/>
      <c r="HVS173" s="11"/>
      <c r="HVT173" s="11"/>
      <c r="HVU173" s="11"/>
      <c r="HVV173" s="11"/>
      <c r="HVW173" s="11"/>
      <c r="HVX173" s="11"/>
      <c r="HVY173" s="11"/>
      <c r="HVZ173" s="11"/>
      <c r="HWA173" s="11"/>
      <c r="HWB173" s="11"/>
      <c r="HWC173" s="11"/>
      <c r="HWD173" s="11"/>
      <c r="HWE173" s="11"/>
      <c r="HWF173" s="11"/>
      <c r="HWG173" s="11"/>
      <c r="HWH173" s="11"/>
      <c r="HWI173" s="11"/>
      <c r="HWJ173" s="11"/>
      <c r="HWK173" s="11"/>
      <c r="HWL173" s="11"/>
      <c r="HWM173" s="11"/>
      <c r="HWN173" s="11"/>
      <c r="HWO173" s="11"/>
      <c r="HWP173" s="11"/>
      <c r="HWQ173" s="11"/>
      <c r="HWR173" s="11"/>
      <c r="HWS173" s="11"/>
      <c r="HWT173" s="11"/>
      <c r="HWU173" s="11"/>
      <c r="HWV173" s="11"/>
      <c r="HWW173" s="11"/>
      <c r="HWX173" s="11"/>
      <c r="HWY173" s="11"/>
      <c r="HWZ173" s="11"/>
      <c r="HXA173" s="11"/>
      <c r="HXB173" s="11"/>
      <c r="HXC173" s="11"/>
      <c r="HXD173" s="11"/>
      <c r="HXE173" s="11"/>
      <c r="HXF173" s="11"/>
      <c r="HXG173" s="11"/>
      <c r="HXH173" s="11"/>
      <c r="HXI173" s="11"/>
      <c r="HXJ173" s="11"/>
      <c r="HXK173" s="11"/>
      <c r="HXL173" s="11"/>
      <c r="HXM173" s="11"/>
      <c r="HXN173" s="11"/>
      <c r="HXO173" s="11"/>
      <c r="HXP173" s="11"/>
      <c r="HXQ173" s="11"/>
      <c r="HXR173" s="11"/>
      <c r="HXS173" s="11"/>
      <c r="HXT173" s="11"/>
      <c r="HXU173" s="11"/>
      <c r="HXV173" s="11"/>
      <c r="HXW173" s="11"/>
      <c r="HXX173" s="11"/>
      <c r="HXY173" s="11"/>
      <c r="HXZ173" s="11"/>
      <c r="HYA173" s="11"/>
      <c r="HYB173" s="11"/>
      <c r="HYC173" s="11"/>
      <c r="HYD173" s="11"/>
      <c r="HYE173" s="11"/>
      <c r="HYF173" s="11"/>
      <c r="HYG173" s="11"/>
      <c r="HYH173" s="11"/>
      <c r="HYI173" s="11"/>
      <c r="HYJ173" s="11"/>
      <c r="HYK173" s="11"/>
      <c r="HYL173" s="11"/>
      <c r="HYM173" s="11"/>
      <c r="HYN173" s="11"/>
      <c r="HYO173" s="11"/>
      <c r="HYP173" s="11"/>
      <c r="HYQ173" s="11"/>
      <c r="HYR173" s="11"/>
      <c r="HYS173" s="11"/>
      <c r="HYT173" s="11"/>
      <c r="HYU173" s="11"/>
      <c r="HYV173" s="11"/>
      <c r="HYW173" s="11"/>
      <c r="HYX173" s="11"/>
      <c r="HYY173" s="11"/>
      <c r="HYZ173" s="11"/>
      <c r="HZA173" s="11"/>
      <c r="HZB173" s="11"/>
      <c r="HZC173" s="11"/>
      <c r="HZD173" s="11"/>
      <c r="HZE173" s="11"/>
      <c r="HZF173" s="11"/>
      <c r="HZG173" s="11"/>
      <c r="HZH173" s="11"/>
      <c r="HZI173" s="11"/>
      <c r="HZJ173" s="11"/>
      <c r="HZK173" s="11"/>
      <c r="HZL173" s="11"/>
      <c r="HZM173" s="11"/>
      <c r="HZN173" s="11"/>
      <c r="HZO173" s="11"/>
      <c r="HZP173" s="11"/>
      <c r="HZQ173" s="11"/>
      <c r="HZR173" s="11"/>
      <c r="HZS173" s="11"/>
      <c r="HZT173" s="11"/>
      <c r="HZU173" s="11"/>
      <c r="HZV173" s="11"/>
      <c r="HZW173" s="11"/>
      <c r="HZX173" s="11"/>
      <c r="HZY173" s="11"/>
      <c r="HZZ173" s="11"/>
      <c r="IAA173" s="11"/>
      <c r="IAB173" s="11"/>
      <c r="IAC173" s="11"/>
      <c r="IAD173" s="11"/>
      <c r="IAE173" s="11"/>
      <c r="IAF173" s="11"/>
      <c r="IAG173" s="11"/>
      <c r="IAH173" s="11"/>
      <c r="IAI173" s="11"/>
      <c r="IAJ173" s="11"/>
      <c r="IAK173" s="11"/>
      <c r="IAL173" s="11"/>
      <c r="IAM173" s="11"/>
      <c r="IAN173" s="11"/>
      <c r="IAO173" s="11"/>
      <c r="IAP173" s="11"/>
      <c r="IAQ173" s="11"/>
      <c r="IAR173" s="11"/>
      <c r="IAS173" s="11"/>
      <c r="IAT173" s="11"/>
      <c r="IAU173" s="11"/>
      <c r="IAV173" s="11"/>
      <c r="IAW173" s="11"/>
      <c r="IAX173" s="11"/>
      <c r="IAY173" s="11"/>
      <c r="IAZ173" s="11"/>
      <c r="IBA173" s="11"/>
      <c r="IBB173" s="11"/>
      <c r="IBC173" s="11"/>
      <c r="IBD173" s="11"/>
      <c r="IBE173" s="11"/>
      <c r="IBF173" s="11"/>
      <c r="IBG173" s="11"/>
      <c r="IBH173" s="11"/>
      <c r="IBI173" s="11"/>
      <c r="IBJ173" s="11"/>
      <c r="IBK173" s="11"/>
      <c r="IBL173" s="11"/>
      <c r="IBM173" s="11"/>
      <c r="IBN173" s="11"/>
      <c r="IBO173" s="11"/>
      <c r="IBP173" s="11"/>
      <c r="IBQ173" s="11"/>
      <c r="IBR173" s="11"/>
      <c r="IBS173" s="11"/>
      <c r="IBT173" s="11"/>
      <c r="IBU173" s="11"/>
      <c r="IBV173" s="11"/>
      <c r="IBW173" s="11"/>
      <c r="IBX173" s="11"/>
      <c r="IBY173" s="11"/>
      <c r="IBZ173" s="11"/>
      <c r="ICA173" s="11"/>
      <c r="ICB173" s="11"/>
      <c r="ICC173" s="11"/>
      <c r="ICD173" s="11"/>
      <c r="ICE173" s="11"/>
      <c r="ICF173" s="11"/>
      <c r="ICG173" s="11"/>
      <c r="ICH173" s="11"/>
      <c r="ICI173" s="11"/>
      <c r="ICJ173" s="11"/>
      <c r="ICK173" s="11"/>
      <c r="ICL173" s="11"/>
      <c r="ICM173" s="11"/>
      <c r="ICN173" s="11"/>
      <c r="ICO173" s="11"/>
      <c r="ICP173" s="11"/>
      <c r="ICQ173" s="11"/>
      <c r="ICR173" s="11"/>
      <c r="ICS173" s="11"/>
      <c r="ICT173" s="11"/>
      <c r="ICU173" s="11"/>
      <c r="ICV173" s="11"/>
      <c r="ICW173" s="11"/>
      <c r="ICX173" s="11"/>
      <c r="ICY173" s="11"/>
      <c r="ICZ173" s="11"/>
      <c r="IDA173" s="11"/>
      <c r="IDB173" s="11"/>
      <c r="IDC173" s="11"/>
      <c r="IDD173" s="11"/>
      <c r="IDE173" s="11"/>
      <c r="IDF173" s="11"/>
      <c r="IDG173" s="11"/>
      <c r="IDH173" s="11"/>
      <c r="IDI173" s="11"/>
      <c r="IDJ173" s="11"/>
      <c r="IDK173" s="11"/>
      <c r="IDL173" s="11"/>
      <c r="IDM173" s="11"/>
      <c r="IDN173" s="11"/>
      <c r="IDO173" s="11"/>
      <c r="IDP173" s="11"/>
      <c r="IDQ173" s="11"/>
      <c r="IDR173" s="11"/>
      <c r="IDS173" s="11"/>
      <c r="IDT173" s="11"/>
      <c r="IDU173" s="11"/>
      <c r="IDV173" s="11"/>
      <c r="IDW173" s="11"/>
      <c r="IDX173" s="11"/>
      <c r="IDY173" s="11"/>
      <c r="IDZ173" s="11"/>
      <c r="IEA173" s="11"/>
      <c r="IEB173" s="11"/>
      <c r="IEC173" s="11"/>
      <c r="IED173" s="11"/>
      <c r="IEE173" s="11"/>
      <c r="IEF173" s="11"/>
      <c r="IEG173" s="11"/>
      <c r="IEH173" s="11"/>
      <c r="IEI173" s="11"/>
      <c r="IEJ173" s="11"/>
      <c r="IEK173" s="11"/>
      <c r="IEL173" s="11"/>
      <c r="IEM173" s="11"/>
      <c r="IEN173" s="11"/>
      <c r="IEO173" s="11"/>
      <c r="IEP173" s="11"/>
      <c r="IEQ173" s="11"/>
      <c r="IER173" s="11"/>
      <c r="IES173" s="11"/>
      <c r="IET173" s="11"/>
      <c r="IEU173" s="11"/>
      <c r="IEV173" s="11"/>
      <c r="IEW173" s="11"/>
      <c r="IEX173" s="11"/>
      <c r="IEY173" s="11"/>
      <c r="IEZ173" s="11"/>
      <c r="IFA173" s="11"/>
      <c r="IFB173" s="11"/>
      <c r="IFC173" s="11"/>
      <c r="IFD173" s="11"/>
      <c r="IFE173" s="11"/>
      <c r="IFF173" s="11"/>
      <c r="IFG173" s="11"/>
      <c r="IFH173" s="11"/>
      <c r="IFI173" s="11"/>
      <c r="IFJ173" s="11"/>
      <c r="IFK173" s="11"/>
      <c r="IFL173" s="11"/>
      <c r="IFM173" s="11"/>
      <c r="IFN173" s="11"/>
      <c r="IFO173" s="11"/>
      <c r="IFP173" s="11"/>
      <c r="IFQ173" s="11"/>
      <c r="IFR173" s="11"/>
      <c r="IFS173" s="11"/>
      <c r="IFT173" s="11"/>
      <c r="IFU173" s="11"/>
      <c r="IFV173" s="11"/>
      <c r="IFW173" s="11"/>
      <c r="IFX173" s="11"/>
      <c r="IFY173" s="11"/>
      <c r="IFZ173" s="11"/>
      <c r="IGA173" s="11"/>
      <c r="IGB173" s="11"/>
      <c r="IGC173" s="11"/>
      <c r="IGD173" s="11"/>
      <c r="IGE173" s="11"/>
      <c r="IGF173" s="11"/>
      <c r="IGG173" s="11"/>
      <c r="IGH173" s="11"/>
      <c r="IGI173" s="11"/>
      <c r="IGJ173" s="11"/>
      <c r="IGK173" s="11"/>
      <c r="IGL173" s="11"/>
      <c r="IGM173" s="11"/>
      <c r="IGN173" s="11"/>
      <c r="IGO173" s="11"/>
      <c r="IGP173" s="11"/>
      <c r="IGQ173" s="11"/>
      <c r="IGR173" s="11"/>
      <c r="IGS173" s="11"/>
      <c r="IGT173" s="11"/>
      <c r="IGU173" s="11"/>
      <c r="IGV173" s="11"/>
      <c r="IGW173" s="11"/>
      <c r="IGX173" s="11"/>
      <c r="IGY173" s="11"/>
      <c r="IGZ173" s="11"/>
      <c r="IHA173" s="11"/>
      <c r="IHB173" s="11"/>
      <c r="IHC173" s="11"/>
      <c r="IHD173" s="11"/>
      <c r="IHE173" s="11"/>
      <c r="IHF173" s="11"/>
      <c r="IHG173" s="11"/>
      <c r="IHH173" s="11"/>
      <c r="IHI173" s="11"/>
      <c r="IHJ173" s="11"/>
      <c r="IHK173" s="11"/>
      <c r="IHL173" s="11"/>
      <c r="IHM173" s="11"/>
      <c r="IHN173" s="11"/>
      <c r="IHO173" s="11"/>
      <c r="IHP173" s="11"/>
      <c r="IHQ173" s="11"/>
      <c r="IHR173" s="11"/>
      <c r="IHS173" s="11"/>
      <c r="IHT173" s="11"/>
      <c r="IHU173" s="11"/>
      <c r="IHV173" s="11"/>
      <c r="IHW173" s="11"/>
      <c r="IHX173" s="11"/>
      <c r="IHY173" s="11"/>
      <c r="IHZ173" s="11"/>
      <c r="IIA173" s="11"/>
      <c r="IIB173" s="11"/>
      <c r="IIC173" s="11"/>
      <c r="IID173" s="11"/>
      <c r="IIE173" s="11"/>
      <c r="IIF173" s="11"/>
      <c r="IIG173" s="11"/>
      <c r="IIH173" s="11"/>
      <c r="III173" s="11"/>
      <c r="IIJ173" s="11"/>
      <c r="IIK173" s="11"/>
      <c r="IIL173" s="11"/>
      <c r="IIM173" s="11"/>
      <c r="IIN173" s="11"/>
      <c r="IIO173" s="11"/>
      <c r="IIP173" s="11"/>
      <c r="IIQ173" s="11"/>
      <c r="IIR173" s="11"/>
      <c r="IIS173" s="11"/>
      <c r="IIT173" s="11"/>
      <c r="IIU173" s="11"/>
      <c r="IIV173" s="11"/>
      <c r="IIW173" s="11"/>
      <c r="IIX173" s="11"/>
      <c r="IIY173" s="11"/>
      <c r="IIZ173" s="11"/>
      <c r="IJA173" s="11"/>
      <c r="IJB173" s="11"/>
      <c r="IJC173" s="11"/>
      <c r="IJD173" s="11"/>
      <c r="IJE173" s="11"/>
      <c r="IJF173" s="11"/>
      <c r="IJG173" s="11"/>
      <c r="IJH173" s="11"/>
      <c r="IJI173" s="11"/>
      <c r="IJJ173" s="11"/>
      <c r="IJK173" s="11"/>
      <c r="IJL173" s="11"/>
      <c r="IJM173" s="11"/>
      <c r="IJN173" s="11"/>
      <c r="IJO173" s="11"/>
      <c r="IJP173" s="11"/>
      <c r="IJQ173" s="11"/>
      <c r="IJR173" s="11"/>
      <c r="IJS173" s="11"/>
      <c r="IJT173" s="11"/>
      <c r="IJU173" s="11"/>
      <c r="IJV173" s="11"/>
      <c r="IJW173" s="11"/>
      <c r="IJX173" s="11"/>
      <c r="IJY173" s="11"/>
      <c r="IJZ173" s="11"/>
      <c r="IKA173" s="11"/>
      <c r="IKB173" s="11"/>
      <c r="IKC173" s="11"/>
      <c r="IKD173" s="11"/>
      <c r="IKE173" s="11"/>
      <c r="IKF173" s="11"/>
      <c r="IKG173" s="11"/>
      <c r="IKH173" s="11"/>
      <c r="IKI173" s="11"/>
      <c r="IKJ173" s="11"/>
      <c r="IKK173" s="11"/>
      <c r="IKL173" s="11"/>
      <c r="IKM173" s="11"/>
      <c r="IKN173" s="11"/>
      <c r="IKO173" s="11"/>
      <c r="IKP173" s="11"/>
      <c r="IKQ173" s="11"/>
      <c r="IKR173" s="11"/>
      <c r="IKS173" s="11"/>
      <c r="IKT173" s="11"/>
      <c r="IKU173" s="11"/>
      <c r="IKV173" s="11"/>
      <c r="IKW173" s="11"/>
      <c r="IKX173" s="11"/>
      <c r="IKY173" s="11"/>
      <c r="IKZ173" s="11"/>
      <c r="ILA173" s="11"/>
      <c r="ILB173" s="11"/>
      <c r="ILC173" s="11"/>
      <c r="ILD173" s="11"/>
      <c r="ILE173" s="11"/>
      <c r="ILF173" s="11"/>
      <c r="ILG173" s="11"/>
      <c r="ILH173" s="11"/>
      <c r="ILI173" s="11"/>
      <c r="ILJ173" s="11"/>
      <c r="ILK173" s="11"/>
      <c r="ILL173" s="11"/>
      <c r="ILM173" s="11"/>
      <c r="ILN173" s="11"/>
      <c r="ILO173" s="11"/>
      <c r="ILP173" s="11"/>
      <c r="ILQ173" s="11"/>
      <c r="ILR173" s="11"/>
      <c r="ILS173" s="11"/>
      <c r="ILT173" s="11"/>
      <c r="ILU173" s="11"/>
      <c r="ILV173" s="11"/>
      <c r="ILW173" s="11"/>
      <c r="ILX173" s="11"/>
      <c r="ILY173" s="11"/>
      <c r="ILZ173" s="11"/>
      <c r="IMA173" s="11"/>
      <c r="IMB173" s="11"/>
      <c r="IMC173" s="11"/>
      <c r="IMD173" s="11"/>
      <c r="IME173" s="11"/>
      <c r="IMF173" s="11"/>
      <c r="IMG173" s="11"/>
      <c r="IMH173" s="11"/>
      <c r="IMI173" s="11"/>
      <c r="IMJ173" s="11"/>
      <c r="IMK173" s="11"/>
      <c r="IML173" s="11"/>
      <c r="IMM173" s="11"/>
      <c r="IMN173" s="11"/>
      <c r="IMO173" s="11"/>
      <c r="IMP173" s="11"/>
      <c r="IMQ173" s="11"/>
      <c r="IMR173" s="11"/>
      <c r="IMS173" s="11"/>
      <c r="IMT173" s="11"/>
      <c r="IMU173" s="11"/>
      <c r="IMV173" s="11"/>
      <c r="IMW173" s="11"/>
      <c r="IMX173" s="11"/>
      <c r="IMY173" s="11"/>
      <c r="IMZ173" s="11"/>
      <c r="INA173" s="11"/>
      <c r="INB173" s="11"/>
      <c r="INC173" s="11"/>
      <c r="IND173" s="11"/>
      <c r="INE173" s="11"/>
      <c r="INF173" s="11"/>
      <c r="ING173" s="11"/>
      <c r="INH173" s="11"/>
      <c r="INI173" s="11"/>
      <c r="INJ173" s="11"/>
      <c r="INK173" s="11"/>
      <c r="INL173" s="11"/>
      <c r="INM173" s="11"/>
      <c r="INN173" s="11"/>
      <c r="INO173" s="11"/>
      <c r="INP173" s="11"/>
      <c r="INQ173" s="11"/>
      <c r="INR173" s="11"/>
      <c r="INS173" s="11"/>
      <c r="INT173" s="11"/>
      <c r="INU173" s="11"/>
      <c r="INV173" s="11"/>
      <c r="INW173" s="11"/>
      <c r="INX173" s="11"/>
      <c r="INY173" s="11"/>
      <c r="INZ173" s="11"/>
      <c r="IOA173" s="11"/>
      <c r="IOB173" s="11"/>
      <c r="IOC173" s="11"/>
      <c r="IOD173" s="11"/>
      <c r="IOE173" s="11"/>
      <c r="IOF173" s="11"/>
      <c r="IOG173" s="11"/>
      <c r="IOH173" s="11"/>
      <c r="IOI173" s="11"/>
      <c r="IOJ173" s="11"/>
      <c r="IOK173" s="11"/>
      <c r="IOL173" s="11"/>
      <c r="IOM173" s="11"/>
      <c r="ION173" s="11"/>
      <c r="IOO173" s="11"/>
      <c r="IOP173" s="11"/>
      <c r="IOQ173" s="11"/>
      <c r="IOR173" s="11"/>
      <c r="IOS173" s="11"/>
      <c r="IOT173" s="11"/>
      <c r="IOU173" s="11"/>
      <c r="IOV173" s="11"/>
      <c r="IOW173" s="11"/>
      <c r="IOX173" s="11"/>
      <c r="IOY173" s="11"/>
      <c r="IOZ173" s="11"/>
      <c r="IPA173" s="11"/>
      <c r="IPB173" s="11"/>
      <c r="IPC173" s="11"/>
      <c r="IPD173" s="11"/>
      <c r="IPE173" s="11"/>
      <c r="IPF173" s="11"/>
      <c r="IPG173" s="11"/>
      <c r="IPH173" s="11"/>
      <c r="IPI173" s="11"/>
      <c r="IPJ173" s="11"/>
      <c r="IPK173" s="11"/>
      <c r="IPL173" s="11"/>
      <c r="IPM173" s="11"/>
      <c r="IPN173" s="11"/>
      <c r="IPO173" s="11"/>
      <c r="IPP173" s="11"/>
      <c r="IPQ173" s="11"/>
      <c r="IPR173" s="11"/>
      <c r="IPS173" s="11"/>
      <c r="IPT173" s="11"/>
      <c r="IPU173" s="11"/>
      <c r="IPV173" s="11"/>
      <c r="IPW173" s="11"/>
      <c r="IPX173" s="11"/>
      <c r="IPY173" s="11"/>
      <c r="IPZ173" s="11"/>
      <c r="IQA173" s="11"/>
      <c r="IQB173" s="11"/>
      <c r="IQC173" s="11"/>
      <c r="IQD173" s="11"/>
      <c r="IQE173" s="11"/>
      <c r="IQF173" s="11"/>
      <c r="IQG173" s="11"/>
      <c r="IQH173" s="11"/>
      <c r="IQI173" s="11"/>
      <c r="IQJ173" s="11"/>
      <c r="IQK173" s="11"/>
      <c r="IQL173" s="11"/>
      <c r="IQM173" s="11"/>
      <c r="IQN173" s="11"/>
      <c r="IQO173" s="11"/>
      <c r="IQP173" s="11"/>
      <c r="IQQ173" s="11"/>
      <c r="IQR173" s="11"/>
      <c r="IQS173" s="11"/>
      <c r="IQT173" s="11"/>
      <c r="IQU173" s="11"/>
      <c r="IQV173" s="11"/>
      <c r="IQW173" s="11"/>
      <c r="IQX173" s="11"/>
      <c r="IQY173" s="11"/>
      <c r="IQZ173" s="11"/>
      <c r="IRA173" s="11"/>
      <c r="IRB173" s="11"/>
      <c r="IRC173" s="11"/>
      <c r="IRD173" s="11"/>
      <c r="IRE173" s="11"/>
      <c r="IRF173" s="11"/>
      <c r="IRG173" s="11"/>
      <c r="IRH173" s="11"/>
      <c r="IRI173" s="11"/>
      <c r="IRJ173" s="11"/>
      <c r="IRK173" s="11"/>
      <c r="IRL173" s="11"/>
      <c r="IRM173" s="11"/>
      <c r="IRN173" s="11"/>
      <c r="IRO173" s="11"/>
      <c r="IRP173" s="11"/>
      <c r="IRQ173" s="11"/>
      <c r="IRR173" s="11"/>
      <c r="IRS173" s="11"/>
      <c r="IRT173" s="11"/>
      <c r="IRU173" s="11"/>
      <c r="IRV173" s="11"/>
      <c r="IRW173" s="11"/>
      <c r="IRX173" s="11"/>
      <c r="IRY173" s="11"/>
      <c r="IRZ173" s="11"/>
      <c r="ISA173" s="11"/>
      <c r="ISB173" s="11"/>
      <c r="ISC173" s="11"/>
      <c r="ISD173" s="11"/>
      <c r="ISE173" s="11"/>
      <c r="ISF173" s="11"/>
      <c r="ISG173" s="11"/>
      <c r="ISH173" s="11"/>
      <c r="ISI173" s="11"/>
      <c r="ISJ173" s="11"/>
      <c r="ISK173" s="11"/>
      <c r="ISL173" s="11"/>
      <c r="ISM173" s="11"/>
      <c r="ISN173" s="11"/>
      <c r="ISO173" s="11"/>
      <c r="ISP173" s="11"/>
      <c r="ISQ173" s="11"/>
      <c r="ISR173" s="11"/>
      <c r="ISS173" s="11"/>
      <c r="IST173" s="11"/>
      <c r="ISU173" s="11"/>
      <c r="ISV173" s="11"/>
      <c r="ISW173" s="11"/>
      <c r="ISX173" s="11"/>
      <c r="ISY173" s="11"/>
      <c r="ISZ173" s="11"/>
      <c r="ITA173" s="11"/>
      <c r="ITB173" s="11"/>
      <c r="ITC173" s="11"/>
      <c r="ITD173" s="11"/>
      <c r="ITE173" s="11"/>
      <c r="ITF173" s="11"/>
      <c r="ITG173" s="11"/>
      <c r="ITH173" s="11"/>
      <c r="ITI173" s="11"/>
      <c r="ITJ173" s="11"/>
      <c r="ITK173" s="11"/>
      <c r="ITL173" s="11"/>
      <c r="ITM173" s="11"/>
      <c r="ITN173" s="11"/>
      <c r="ITO173" s="11"/>
      <c r="ITP173" s="11"/>
      <c r="ITQ173" s="11"/>
      <c r="ITR173" s="11"/>
      <c r="ITS173" s="11"/>
      <c r="ITT173" s="11"/>
      <c r="ITU173" s="11"/>
      <c r="ITV173" s="11"/>
      <c r="ITW173" s="11"/>
      <c r="ITX173" s="11"/>
      <c r="ITY173" s="11"/>
      <c r="ITZ173" s="11"/>
      <c r="IUA173" s="11"/>
      <c r="IUB173" s="11"/>
      <c r="IUC173" s="11"/>
      <c r="IUD173" s="11"/>
      <c r="IUE173" s="11"/>
      <c r="IUF173" s="11"/>
      <c r="IUG173" s="11"/>
      <c r="IUH173" s="11"/>
      <c r="IUI173" s="11"/>
      <c r="IUJ173" s="11"/>
      <c r="IUK173" s="11"/>
      <c r="IUL173" s="11"/>
      <c r="IUM173" s="11"/>
      <c r="IUN173" s="11"/>
      <c r="IUO173" s="11"/>
      <c r="IUP173" s="11"/>
      <c r="IUQ173" s="11"/>
      <c r="IUR173" s="11"/>
      <c r="IUS173" s="11"/>
      <c r="IUT173" s="11"/>
      <c r="IUU173" s="11"/>
      <c r="IUV173" s="11"/>
      <c r="IUW173" s="11"/>
      <c r="IUX173" s="11"/>
      <c r="IUY173" s="11"/>
      <c r="IUZ173" s="11"/>
      <c r="IVA173" s="11"/>
      <c r="IVB173" s="11"/>
      <c r="IVC173" s="11"/>
      <c r="IVD173" s="11"/>
      <c r="IVE173" s="11"/>
      <c r="IVF173" s="11"/>
      <c r="IVG173" s="11"/>
      <c r="IVH173" s="11"/>
      <c r="IVI173" s="11"/>
      <c r="IVJ173" s="11"/>
      <c r="IVK173" s="11"/>
      <c r="IVL173" s="11"/>
      <c r="IVM173" s="11"/>
      <c r="IVN173" s="11"/>
      <c r="IVO173" s="11"/>
      <c r="IVP173" s="11"/>
      <c r="IVQ173" s="11"/>
      <c r="IVR173" s="11"/>
      <c r="IVS173" s="11"/>
      <c r="IVT173" s="11"/>
      <c r="IVU173" s="11"/>
      <c r="IVV173" s="11"/>
      <c r="IVW173" s="11"/>
      <c r="IVX173" s="11"/>
      <c r="IVY173" s="11"/>
      <c r="IVZ173" s="11"/>
      <c r="IWA173" s="11"/>
      <c r="IWB173" s="11"/>
      <c r="IWC173" s="11"/>
      <c r="IWD173" s="11"/>
      <c r="IWE173" s="11"/>
      <c r="IWF173" s="11"/>
      <c r="IWG173" s="11"/>
      <c r="IWH173" s="11"/>
      <c r="IWI173" s="11"/>
      <c r="IWJ173" s="11"/>
      <c r="IWK173" s="11"/>
      <c r="IWL173" s="11"/>
      <c r="IWM173" s="11"/>
      <c r="IWN173" s="11"/>
      <c r="IWO173" s="11"/>
      <c r="IWP173" s="11"/>
      <c r="IWQ173" s="11"/>
      <c r="IWR173" s="11"/>
      <c r="IWS173" s="11"/>
      <c r="IWT173" s="11"/>
      <c r="IWU173" s="11"/>
      <c r="IWV173" s="11"/>
      <c r="IWW173" s="11"/>
      <c r="IWX173" s="11"/>
      <c r="IWY173" s="11"/>
      <c r="IWZ173" s="11"/>
      <c r="IXA173" s="11"/>
      <c r="IXB173" s="11"/>
      <c r="IXC173" s="11"/>
      <c r="IXD173" s="11"/>
      <c r="IXE173" s="11"/>
      <c r="IXF173" s="11"/>
      <c r="IXG173" s="11"/>
      <c r="IXH173" s="11"/>
      <c r="IXI173" s="11"/>
      <c r="IXJ173" s="11"/>
      <c r="IXK173" s="11"/>
      <c r="IXL173" s="11"/>
      <c r="IXM173" s="11"/>
      <c r="IXN173" s="11"/>
      <c r="IXO173" s="11"/>
      <c r="IXP173" s="11"/>
      <c r="IXQ173" s="11"/>
      <c r="IXR173" s="11"/>
      <c r="IXS173" s="11"/>
      <c r="IXT173" s="11"/>
      <c r="IXU173" s="11"/>
      <c r="IXV173" s="11"/>
      <c r="IXW173" s="11"/>
      <c r="IXX173" s="11"/>
      <c r="IXY173" s="11"/>
      <c r="IXZ173" s="11"/>
      <c r="IYA173" s="11"/>
      <c r="IYB173" s="11"/>
      <c r="IYC173" s="11"/>
      <c r="IYD173" s="11"/>
      <c r="IYE173" s="11"/>
      <c r="IYF173" s="11"/>
      <c r="IYG173" s="11"/>
      <c r="IYH173" s="11"/>
      <c r="IYI173" s="11"/>
      <c r="IYJ173" s="11"/>
      <c r="IYK173" s="11"/>
      <c r="IYL173" s="11"/>
      <c r="IYM173" s="11"/>
      <c r="IYN173" s="11"/>
      <c r="IYO173" s="11"/>
      <c r="IYP173" s="11"/>
      <c r="IYQ173" s="11"/>
      <c r="IYR173" s="11"/>
      <c r="IYS173" s="11"/>
      <c r="IYT173" s="11"/>
      <c r="IYU173" s="11"/>
      <c r="IYV173" s="11"/>
      <c r="IYW173" s="11"/>
      <c r="IYX173" s="11"/>
      <c r="IYY173" s="11"/>
      <c r="IYZ173" s="11"/>
      <c r="IZA173" s="11"/>
      <c r="IZB173" s="11"/>
      <c r="IZC173" s="11"/>
      <c r="IZD173" s="11"/>
      <c r="IZE173" s="11"/>
      <c r="IZF173" s="11"/>
      <c r="IZG173" s="11"/>
      <c r="IZH173" s="11"/>
      <c r="IZI173" s="11"/>
      <c r="IZJ173" s="11"/>
      <c r="IZK173" s="11"/>
      <c r="IZL173" s="11"/>
      <c r="IZM173" s="11"/>
      <c r="IZN173" s="11"/>
      <c r="IZO173" s="11"/>
      <c r="IZP173" s="11"/>
      <c r="IZQ173" s="11"/>
      <c r="IZR173" s="11"/>
      <c r="IZS173" s="11"/>
      <c r="IZT173" s="11"/>
      <c r="IZU173" s="11"/>
      <c r="IZV173" s="11"/>
      <c r="IZW173" s="11"/>
      <c r="IZX173" s="11"/>
      <c r="IZY173" s="11"/>
      <c r="IZZ173" s="11"/>
      <c r="JAA173" s="11"/>
      <c r="JAB173" s="11"/>
      <c r="JAC173" s="11"/>
      <c r="JAD173" s="11"/>
      <c r="JAE173" s="11"/>
      <c r="JAF173" s="11"/>
      <c r="JAG173" s="11"/>
      <c r="JAH173" s="11"/>
      <c r="JAI173" s="11"/>
      <c r="JAJ173" s="11"/>
      <c r="JAK173" s="11"/>
      <c r="JAL173" s="11"/>
      <c r="JAM173" s="11"/>
      <c r="JAN173" s="11"/>
      <c r="JAO173" s="11"/>
      <c r="JAP173" s="11"/>
      <c r="JAQ173" s="11"/>
      <c r="JAR173" s="11"/>
      <c r="JAS173" s="11"/>
      <c r="JAT173" s="11"/>
      <c r="JAU173" s="11"/>
      <c r="JAV173" s="11"/>
      <c r="JAW173" s="11"/>
      <c r="JAX173" s="11"/>
      <c r="JAY173" s="11"/>
      <c r="JAZ173" s="11"/>
      <c r="JBA173" s="11"/>
      <c r="JBB173" s="11"/>
      <c r="JBC173" s="11"/>
      <c r="JBD173" s="11"/>
      <c r="JBE173" s="11"/>
      <c r="JBF173" s="11"/>
      <c r="JBG173" s="11"/>
      <c r="JBH173" s="11"/>
      <c r="JBI173" s="11"/>
      <c r="JBJ173" s="11"/>
      <c r="JBK173" s="11"/>
      <c r="JBL173" s="11"/>
      <c r="JBM173" s="11"/>
      <c r="JBN173" s="11"/>
      <c r="JBO173" s="11"/>
      <c r="JBP173" s="11"/>
      <c r="JBQ173" s="11"/>
      <c r="JBR173" s="11"/>
      <c r="JBS173" s="11"/>
      <c r="JBT173" s="11"/>
      <c r="JBU173" s="11"/>
      <c r="JBV173" s="11"/>
      <c r="JBW173" s="11"/>
      <c r="JBX173" s="11"/>
      <c r="JBY173" s="11"/>
      <c r="JBZ173" s="11"/>
      <c r="JCA173" s="11"/>
      <c r="JCB173" s="11"/>
      <c r="JCC173" s="11"/>
      <c r="JCD173" s="11"/>
      <c r="JCE173" s="11"/>
      <c r="JCF173" s="11"/>
      <c r="JCG173" s="11"/>
      <c r="JCH173" s="11"/>
      <c r="JCI173" s="11"/>
      <c r="JCJ173" s="11"/>
      <c r="JCK173" s="11"/>
      <c r="JCL173" s="11"/>
      <c r="JCM173" s="11"/>
      <c r="JCN173" s="11"/>
      <c r="JCO173" s="11"/>
      <c r="JCP173" s="11"/>
      <c r="JCQ173" s="11"/>
      <c r="JCR173" s="11"/>
      <c r="JCS173" s="11"/>
      <c r="JCT173" s="11"/>
      <c r="JCU173" s="11"/>
      <c r="JCV173" s="11"/>
      <c r="JCW173" s="11"/>
      <c r="JCX173" s="11"/>
      <c r="JCY173" s="11"/>
      <c r="JCZ173" s="11"/>
      <c r="JDA173" s="11"/>
      <c r="JDB173" s="11"/>
      <c r="JDC173" s="11"/>
      <c r="JDD173" s="11"/>
      <c r="JDE173" s="11"/>
      <c r="JDF173" s="11"/>
      <c r="JDG173" s="11"/>
      <c r="JDH173" s="11"/>
      <c r="JDI173" s="11"/>
      <c r="JDJ173" s="11"/>
      <c r="JDK173" s="11"/>
      <c r="JDL173" s="11"/>
      <c r="JDM173" s="11"/>
      <c r="JDN173" s="11"/>
      <c r="JDO173" s="11"/>
      <c r="JDP173" s="11"/>
      <c r="JDQ173" s="11"/>
      <c r="JDR173" s="11"/>
      <c r="JDS173" s="11"/>
      <c r="JDT173" s="11"/>
      <c r="JDU173" s="11"/>
      <c r="JDV173" s="11"/>
      <c r="JDW173" s="11"/>
      <c r="JDX173" s="11"/>
      <c r="JDY173" s="11"/>
      <c r="JDZ173" s="11"/>
      <c r="JEA173" s="11"/>
      <c r="JEB173" s="11"/>
      <c r="JEC173" s="11"/>
      <c r="JED173" s="11"/>
      <c r="JEE173" s="11"/>
      <c r="JEF173" s="11"/>
      <c r="JEG173" s="11"/>
      <c r="JEH173" s="11"/>
      <c r="JEI173" s="11"/>
      <c r="JEJ173" s="11"/>
      <c r="JEK173" s="11"/>
      <c r="JEL173" s="11"/>
      <c r="JEM173" s="11"/>
      <c r="JEN173" s="11"/>
      <c r="JEO173" s="11"/>
      <c r="JEP173" s="11"/>
      <c r="JEQ173" s="11"/>
      <c r="JER173" s="11"/>
      <c r="JES173" s="11"/>
      <c r="JET173" s="11"/>
      <c r="JEU173" s="11"/>
      <c r="JEV173" s="11"/>
      <c r="JEW173" s="11"/>
      <c r="JEX173" s="11"/>
      <c r="JEY173" s="11"/>
      <c r="JEZ173" s="11"/>
      <c r="JFA173" s="11"/>
      <c r="JFB173" s="11"/>
      <c r="JFC173" s="11"/>
      <c r="JFD173" s="11"/>
      <c r="JFE173" s="11"/>
      <c r="JFF173" s="11"/>
      <c r="JFG173" s="11"/>
      <c r="JFH173" s="11"/>
      <c r="JFI173" s="11"/>
      <c r="JFJ173" s="11"/>
      <c r="JFK173" s="11"/>
      <c r="JFL173" s="11"/>
      <c r="JFM173" s="11"/>
      <c r="JFN173" s="11"/>
      <c r="JFO173" s="11"/>
      <c r="JFP173" s="11"/>
      <c r="JFQ173" s="11"/>
      <c r="JFR173" s="11"/>
      <c r="JFS173" s="11"/>
      <c r="JFT173" s="11"/>
      <c r="JFU173" s="11"/>
      <c r="JFV173" s="11"/>
      <c r="JFW173" s="11"/>
      <c r="JFX173" s="11"/>
      <c r="JFY173" s="11"/>
      <c r="JFZ173" s="11"/>
      <c r="JGA173" s="11"/>
      <c r="JGB173" s="11"/>
      <c r="JGC173" s="11"/>
      <c r="JGD173" s="11"/>
      <c r="JGE173" s="11"/>
      <c r="JGF173" s="11"/>
      <c r="JGG173" s="11"/>
      <c r="JGH173" s="11"/>
      <c r="JGI173" s="11"/>
      <c r="JGJ173" s="11"/>
      <c r="JGK173" s="11"/>
      <c r="JGL173" s="11"/>
      <c r="JGM173" s="11"/>
      <c r="JGN173" s="11"/>
      <c r="JGO173" s="11"/>
      <c r="JGP173" s="11"/>
      <c r="JGQ173" s="11"/>
      <c r="JGR173" s="11"/>
      <c r="JGS173" s="11"/>
      <c r="JGT173" s="11"/>
      <c r="JGU173" s="11"/>
      <c r="JGV173" s="11"/>
      <c r="JGW173" s="11"/>
      <c r="JGX173" s="11"/>
      <c r="JGY173" s="11"/>
      <c r="JGZ173" s="11"/>
      <c r="JHA173" s="11"/>
      <c r="JHB173" s="11"/>
      <c r="JHC173" s="11"/>
      <c r="JHD173" s="11"/>
      <c r="JHE173" s="11"/>
      <c r="JHF173" s="11"/>
      <c r="JHG173" s="11"/>
      <c r="JHH173" s="11"/>
      <c r="JHI173" s="11"/>
      <c r="JHJ173" s="11"/>
      <c r="JHK173" s="11"/>
      <c r="JHL173" s="11"/>
      <c r="JHM173" s="11"/>
      <c r="JHN173" s="11"/>
      <c r="JHO173" s="11"/>
      <c r="JHP173" s="11"/>
      <c r="JHQ173" s="11"/>
      <c r="JHR173" s="11"/>
      <c r="JHS173" s="11"/>
      <c r="JHT173" s="11"/>
      <c r="JHU173" s="11"/>
      <c r="JHV173" s="11"/>
      <c r="JHW173" s="11"/>
      <c r="JHX173" s="11"/>
      <c r="JHY173" s="11"/>
      <c r="JHZ173" s="11"/>
      <c r="JIA173" s="11"/>
      <c r="JIB173" s="11"/>
      <c r="JIC173" s="11"/>
      <c r="JID173" s="11"/>
      <c r="JIE173" s="11"/>
      <c r="JIF173" s="11"/>
      <c r="JIG173" s="11"/>
      <c r="JIH173" s="11"/>
      <c r="JII173" s="11"/>
      <c r="JIJ173" s="11"/>
      <c r="JIK173" s="11"/>
      <c r="JIL173" s="11"/>
      <c r="JIM173" s="11"/>
      <c r="JIN173" s="11"/>
      <c r="JIO173" s="11"/>
      <c r="JIP173" s="11"/>
      <c r="JIQ173" s="11"/>
      <c r="JIR173" s="11"/>
      <c r="JIS173" s="11"/>
      <c r="JIT173" s="11"/>
      <c r="JIU173" s="11"/>
      <c r="JIV173" s="11"/>
      <c r="JIW173" s="11"/>
      <c r="JIX173" s="11"/>
      <c r="JIY173" s="11"/>
      <c r="JIZ173" s="11"/>
      <c r="JJA173" s="11"/>
      <c r="JJB173" s="11"/>
      <c r="JJC173" s="11"/>
      <c r="JJD173" s="11"/>
      <c r="JJE173" s="11"/>
      <c r="JJF173" s="11"/>
      <c r="JJG173" s="11"/>
      <c r="JJH173" s="11"/>
      <c r="JJI173" s="11"/>
      <c r="JJJ173" s="11"/>
      <c r="JJK173" s="11"/>
      <c r="JJL173" s="11"/>
      <c r="JJM173" s="11"/>
      <c r="JJN173" s="11"/>
      <c r="JJO173" s="11"/>
      <c r="JJP173" s="11"/>
      <c r="JJQ173" s="11"/>
      <c r="JJR173" s="11"/>
      <c r="JJS173" s="11"/>
      <c r="JJT173" s="11"/>
      <c r="JJU173" s="11"/>
      <c r="JJV173" s="11"/>
      <c r="JJW173" s="11"/>
      <c r="JJX173" s="11"/>
      <c r="JJY173" s="11"/>
      <c r="JJZ173" s="11"/>
      <c r="JKA173" s="11"/>
      <c r="JKB173" s="11"/>
      <c r="JKC173" s="11"/>
      <c r="JKD173" s="11"/>
      <c r="JKE173" s="11"/>
      <c r="JKF173" s="11"/>
      <c r="JKG173" s="11"/>
      <c r="JKH173" s="11"/>
      <c r="JKI173" s="11"/>
      <c r="JKJ173" s="11"/>
      <c r="JKK173" s="11"/>
      <c r="JKL173" s="11"/>
      <c r="JKM173" s="11"/>
      <c r="JKN173" s="11"/>
      <c r="JKO173" s="11"/>
      <c r="JKP173" s="11"/>
      <c r="JKQ173" s="11"/>
      <c r="JKR173" s="11"/>
      <c r="JKS173" s="11"/>
      <c r="JKT173" s="11"/>
      <c r="JKU173" s="11"/>
      <c r="JKV173" s="11"/>
      <c r="JKW173" s="11"/>
      <c r="JKX173" s="11"/>
      <c r="JKY173" s="11"/>
      <c r="JKZ173" s="11"/>
      <c r="JLA173" s="11"/>
      <c r="JLB173" s="11"/>
      <c r="JLC173" s="11"/>
      <c r="JLD173" s="11"/>
      <c r="JLE173" s="11"/>
      <c r="JLF173" s="11"/>
      <c r="JLG173" s="11"/>
      <c r="JLH173" s="11"/>
      <c r="JLI173" s="11"/>
      <c r="JLJ173" s="11"/>
      <c r="JLK173" s="11"/>
      <c r="JLL173" s="11"/>
      <c r="JLM173" s="11"/>
      <c r="JLN173" s="11"/>
      <c r="JLO173" s="11"/>
      <c r="JLP173" s="11"/>
      <c r="JLQ173" s="11"/>
      <c r="JLR173" s="11"/>
      <c r="JLS173" s="11"/>
      <c r="JLT173" s="11"/>
      <c r="JLU173" s="11"/>
      <c r="JLV173" s="11"/>
      <c r="JLW173" s="11"/>
      <c r="JLX173" s="11"/>
      <c r="JLY173" s="11"/>
      <c r="JLZ173" s="11"/>
      <c r="JMA173" s="11"/>
      <c r="JMB173" s="11"/>
      <c r="JMC173" s="11"/>
      <c r="JMD173" s="11"/>
      <c r="JME173" s="11"/>
      <c r="JMF173" s="11"/>
      <c r="JMG173" s="11"/>
      <c r="JMH173" s="11"/>
      <c r="JMI173" s="11"/>
      <c r="JMJ173" s="11"/>
      <c r="JMK173" s="11"/>
      <c r="JML173" s="11"/>
      <c r="JMM173" s="11"/>
      <c r="JMN173" s="11"/>
      <c r="JMO173" s="11"/>
      <c r="JMP173" s="11"/>
      <c r="JMQ173" s="11"/>
      <c r="JMR173" s="11"/>
      <c r="JMS173" s="11"/>
      <c r="JMT173" s="11"/>
      <c r="JMU173" s="11"/>
      <c r="JMV173" s="11"/>
      <c r="JMW173" s="11"/>
      <c r="JMX173" s="11"/>
      <c r="JMY173" s="11"/>
      <c r="JMZ173" s="11"/>
      <c r="JNA173" s="11"/>
      <c r="JNB173" s="11"/>
      <c r="JNC173" s="11"/>
      <c r="JND173" s="11"/>
      <c r="JNE173" s="11"/>
      <c r="JNF173" s="11"/>
      <c r="JNG173" s="11"/>
      <c r="JNH173" s="11"/>
      <c r="JNI173" s="11"/>
      <c r="JNJ173" s="11"/>
      <c r="JNK173" s="11"/>
      <c r="JNL173" s="11"/>
      <c r="JNM173" s="11"/>
      <c r="JNN173" s="11"/>
      <c r="JNO173" s="11"/>
      <c r="JNP173" s="11"/>
      <c r="JNQ173" s="11"/>
      <c r="JNR173" s="11"/>
      <c r="JNS173" s="11"/>
      <c r="JNT173" s="11"/>
      <c r="JNU173" s="11"/>
      <c r="JNV173" s="11"/>
      <c r="JNW173" s="11"/>
      <c r="JNX173" s="11"/>
      <c r="JNY173" s="11"/>
      <c r="JNZ173" s="11"/>
      <c r="JOA173" s="11"/>
      <c r="JOB173" s="11"/>
      <c r="JOC173" s="11"/>
      <c r="JOD173" s="11"/>
      <c r="JOE173" s="11"/>
      <c r="JOF173" s="11"/>
      <c r="JOG173" s="11"/>
      <c r="JOH173" s="11"/>
      <c r="JOI173" s="11"/>
      <c r="JOJ173" s="11"/>
      <c r="JOK173" s="11"/>
      <c r="JOL173" s="11"/>
      <c r="JOM173" s="11"/>
      <c r="JON173" s="11"/>
      <c r="JOO173" s="11"/>
      <c r="JOP173" s="11"/>
      <c r="JOQ173" s="11"/>
      <c r="JOR173" s="11"/>
      <c r="JOS173" s="11"/>
      <c r="JOT173" s="11"/>
      <c r="JOU173" s="11"/>
      <c r="JOV173" s="11"/>
      <c r="JOW173" s="11"/>
      <c r="JOX173" s="11"/>
      <c r="JOY173" s="11"/>
      <c r="JOZ173" s="11"/>
      <c r="JPA173" s="11"/>
      <c r="JPB173" s="11"/>
      <c r="JPC173" s="11"/>
      <c r="JPD173" s="11"/>
      <c r="JPE173" s="11"/>
      <c r="JPF173" s="11"/>
      <c r="JPG173" s="11"/>
      <c r="JPH173" s="11"/>
      <c r="JPI173" s="11"/>
      <c r="JPJ173" s="11"/>
      <c r="JPK173" s="11"/>
      <c r="JPL173" s="11"/>
      <c r="JPM173" s="11"/>
      <c r="JPN173" s="11"/>
      <c r="JPO173" s="11"/>
      <c r="JPP173" s="11"/>
      <c r="JPQ173" s="11"/>
      <c r="JPR173" s="11"/>
      <c r="JPS173" s="11"/>
      <c r="JPT173" s="11"/>
      <c r="JPU173" s="11"/>
      <c r="JPV173" s="11"/>
      <c r="JPW173" s="11"/>
      <c r="JPX173" s="11"/>
      <c r="JPY173" s="11"/>
      <c r="JPZ173" s="11"/>
      <c r="JQA173" s="11"/>
      <c r="JQB173" s="11"/>
      <c r="JQC173" s="11"/>
      <c r="JQD173" s="11"/>
      <c r="JQE173" s="11"/>
      <c r="JQF173" s="11"/>
      <c r="JQG173" s="11"/>
      <c r="JQH173" s="11"/>
      <c r="JQI173" s="11"/>
      <c r="JQJ173" s="11"/>
      <c r="JQK173" s="11"/>
      <c r="JQL173" s="11"/>
      <c r="JQM173" s="11"/>
      <c r="JQN173" s="11"/>
      <c r="JQO173" s="11"/>
      <c r="JQP173" s="11"/>
      <c r="JQQ173" s="11"/>
      <c r="JQR173" s="11"/>
      <c r="JQS173" s="11"/>
      <c r="JQT173" s="11"/>
      <c r="JQU173" s="11"/>
      <c r="JQV173" s="11"/>
      <c r="JQW173" s="11"/>
      <c r="JQX173" s="11"/>
      <c r="JQY173" s="11"/>
      <c r="JQZ173" s="11"/>
      <c r="JRA173" s="11"/>
      <c r="JRB173" s="11"/>
      <c r="JRC173" s="11"/>
      <c r="JRD173" s="11"/>
      <c r="JRE173" s="11"/>
      <c r="JRF173" s="11"/>
      <c r="JRG173" s="11"/>
      <c r="JRH173" s="11"/>
      <c r="JRI173" s="11"/>
      <c r="JRJ173" s="11"/>
      <c r="JRK173" s="11"/>
      <c r="JRL173" s="11"/>
      <c r="JRM173" s="11"/>
      <c r="JRN173" s="11"/>
      <c r="JRO173" s="11"/>
      <c r="JRP173" s="11"/>
      <c r="JRQ173" s="11"/>
      <c r="JRR173" s="11"/>
      <c r="JRS173" s="11"/>
      <c r="JRT173" s="11"/>
      <c r="JRU173" s="11"/>
      <c r="JRV173" s="11"/>
      <c r="JRW173" s="11"/>
      <c r="JRX173" s="11"/>
      <c r="JRY173" s="11"/>
      <c r="JRZ173" s="11"/>
      <c r="JSA173" s="11"/>
      <c r="JSB173" s="11"/>
      <c r="JSC173" s="11"/>
      <c r="JSD173" s="11"/>
      <c r="JSE173" s="11"/>
      <c r="JSF173" s="11"/>
      <c r="JSG173" s="11"/>
      <c r="JSH173" s="11"/>
      <c r="JSI173" s="11"/>
      <c r="JSJ173" s="11"/>
      <c r="JSK173" s="11"/>
      <c r="JSL173" s="11"/>
      <c r="JSM173" s="11"/>
      <c r="JSN173" s="11"/>
      <c r="JSO173" s="11"/>
      <c r="JSP173" s="11"/>
      <c r="JSQ173" s="11"/>
      <c r="JSR173" s="11"/>
      <c r="JSS173" s="11"/>
      <c r="JST173" s="11"/>
      <c r="JSU173" s="11"/>
      <c r="JSV173" s="11"/>
      <c r="JSW173" s="11"/>
      <c r="JSX173" s="11"/>
      <c r="JSY173" s="11"/>
      <c r="JSZ173" s="11"/>
      <c r="JTA173" s="11"/>
      <c r="JTB173" s="11"/>
      <c r="JTC173" s="11"/>
      <c r="JTD173" s="11"/>
      <c r="JTE173" s="11"/>
      <c r="JTF173" s="11"/>
      <c r="JTG173" s="11"/>
      <c r="JTH173" s="11"/>
      <c r="JTI173" s="11"/>
      <c r="JTJ173" s="11"/>
      <c r="JTK173" s="11"/>
      <c r="JTL173" s="11"/>
      <c r="JTM173" s="11"/>
      <c r="JTN173" s="11"/>
      <c r="JTO173" s="11"/>
      <c r="JTP173" s="11"/>
      <c r="JTQ173" s="11"/>
      <c r="JTR173" s="11"/>
      <c r="JTS173" s="11"/>
      <c r="JTT173" s="11"/>
      <c r="JTU173" s="11"/>
      <c r="JTV173" s="11"/>
      <c r="JTW173" s="11"/>
      <c r="JTX173" s="11"/>
      <c r="JTY173" s="11"/>
      <c r="JTZ173" s="11"/>
      <c r="JUA173" s="11"/>
      <c r="JUB173" s="11"/>
      <c r="JUC173" s="11"/>
      <c r="JUD173" s="11"/>
      <c r="JUE173" s="11"/>
      <c r="JUF173" s="11"/>
      <c r="JUG173" s="11"/>
      <c r="JUH173" s="11"/>
      <c r="JUI173" s="11"/>
      <c r="JUJ173" s="11"/>
      <c r="JUK173" s="11"/>
      <c r="JUL173" s="11"/>
      <c r="JUM173" s="11"/>
      <c r="JUN173" s="11"/>
      <c r="JUO173" s="11"/>
      <c r="JUP173" s="11"/>
      <c r="JUQ173" s="11"/>
      <c r="JUR173" s="11"/>
      <c r="JUS173" s="11"/>
      <c r="JUT173" s="11"/>
      <c r="JUU173" s="11"/>
      <c r="JUV173" s="11"/>
      <c r="JUW173" s="11"/>
      <c r="JUX173" s="11"/>
      <c r="JUY173" s="11"/>
      <c r="JUZ173" s="11"/>
      <c r="JVA173" s="11"/>
      <c r="JVB173" s="11"/>
      <c r="JVC173" s="11"/>
      <c r="JVD173" s="11"/>
      <c r="JVE173" s="11"/>
      <c r="JVF173" s="11"/>
      <c r="JVG173" s="11"/>
      <c r="JVH173" s="11"/>
      <c r="JVI173" s="11"/>
      <c r="JVJ173" s="11"/>
      <c r="JVK173" s="11"/>
      <c r="JVL173" s="11"/>
      <c r="JVM173" s="11"/>
      <c r="JVN173" s="11"/>
      <c r="JVO173" s="11"/>
      <c r="JVP173" s="11"/>
      <c r="JVQ173" s="11"/>
      <c r="JVR173" s="11"/>
      <c r="JVS173" s="11"/>
      <c r="JVT173" s="11"/>
      <c r="JVU173" s="11"/>
      <c r="JVV173" s="11"/>
      <c r="JVW173" s="11"/>
      <c r="JVX173" s="11"/>
      <c r="JVY173" s="11"/>
      <c r="JVZ173" s="11"/>
      <c r="JWA173" s="11"/>
      <c r="JWB173" s="11"/>
      <c r="JWC173" s="11"/>
      <c r="JWD173" s="11"/>
      <c r="JWE173" s="11"/>
      <c r="JWF173" s="11"/>
      <c r="JWG173" s="11"/>
      <c r="JWH173" s="11"/>
      <c r="JWI173" s="11"/>
      <c r="JWJ173" s="11"/>
      <c r="JWK173" s="11"/>
      <c r="JWL173" s="11"/>
      <c r="JWM173" s="11"/>
      <c r="JWN173" s="11"/>
      <c r="JWO173" s="11"/>
      <c r="JWP173" s="11"/>
      <c r="JWQ173" s="11"/>
      <c r="JWR173" s="11"/>
      <c r="JWS173" s="11"/>
      <c r="JWT173" s="11"/>
      <c r="JWU173" s="11"/>
      <c r="JWV173" s="11"/>
      <c r="JWW173" s="11"/>
      <c r="JWX173" s="11"/>
      <c r="JWY173" s="11"/>
      <c r="JWZ173" s="11"/>
      <c r="JXA173" s="11"/>
      <c r="JXB173" s="11"/>
      <c r="JXC173" s="11"/>
      <c r="JXD173" s="11"/>
      <c r="JXE173" s="11"/>
      <c r="JXF173" s="11"/>
      <c r="JXG173" s="11"/>
      <c r="JXH173" s="11"/>
      <c r="JXI173" s="11"/>
      <c r="JXJ173" s="11"/>
      <c r="JXK173" s="11"/>
      <c r="JXL173" s="11"/>
      <c r="JXM173" s="11"/>
      <c r="JXN173" s="11"/>
      <c r="JXO173" s="11"/>
      <c r="JXP173" s="11"/>
      <c r="JXQ173" s="11"/>
      <c r="JXR173" s="11"/>
      <c r="JXS173" s="11"/>
      <c r="JXT173" s="11"/>
      <c r="JXU173" s="11"/>
      <c r="JXV173" s="11"/>
      <c r="JXW173" s="11"/>
      <c r="JXX173" s="11"/>
      <c r="JXY173" s="11"/>
      <c r="JXZ173" s="11"/>
      <c r="JYA173" s="11"/>
      <c r="JYB173" s="11"/>
      <c r="JYC173" s="11"/>
      <c r="JYD173" s="11"/>
      <c r="JYE173" s="11"/>
      <c r="JYF173" s="11"/>
      <c r="JYG173" s="11"/>
      <c r="JYH173" s="11"/>
      <c r="JYI173" s="11"/>
      <c r="JYJ173" s="11"/>
      <c r="JYK173" s="11"/>
      <c r="JYL173" s="11"/>
      <c r="JYM173" s="11"/>
      <c r="JYN173" s="11"/>
      <c r="JYO173" s="11"/>
      <c r="JYP173" s="11"/>
      <c r="JYQ173" s="11"/>
      <c r="JYR173" s="11"/>
      <c r="JYS173" s="11"/>
      <c r="JYT173" s="11"/>
      <c r="JYU173" s="11"/>
      <c r="JYV173" s="11"/>
      <c r="JYW173" s="11"/>
      <c r="JYX173" s="11"/>
      <c r="JYY173" s="11"/>
      <c r="JYZ173" s="11"/>
      <c r="JZA173" s="11"/>
      <c r="JZB173" s="11"/>
      <c r="JZC173" s="11"/>
      <c r="JZD173" s="11"/>
      <c r="JZE173" s="11"/>
      <c r="JZF173" s="11"/>
      <c r="JZG173" s="11"/>
      <c r="JZH173" s="11"/>
      <c r="JZI173" s="11"/>
      <c r="JZJ173" s="11"/>
      <c r="JZK173" s="11"/>
      <c r="JZL173" s="11"/>
      <c r="JZM173" s="11"/>
      <c r="JZN173" s="11"/>
      <c r="JZO173" s="11"/>
      <c r="JZP173" s="11"/>
      <c r="JZQ173" s="11"/>
      <c r="JZR173" s="11"/>
      <c r="JZS173" s="11"/>
      <c r="JZT173" s="11"/>
      <c r="JZU173" s="11"/>
      <c r="JZV173" s="11"/>
      <c r="JZW173" s="11"/>
      <c r="JZX173" s="11"/>
      <c r="JZY173" s="11"/>
      <c r="JZZ173" s="11"/>
      <c r="KAA173" s="11"/>
      <c r="KAB173" s="11"/>
      <c r="KAC173" s="11"/>
      <c r="KAD173" s="11"/>
      <c r="KAE173" s="11"/>
      <c r="KAF173" s="11"/>
      <c r="KAG173" s="11"/>
      <c r="KAH173" s="11"/>
      <c r="KAI173" s="11"/>
      <c r="KAJ173" s="11"/>
      <c r="KAK173" s="11"/>
      <c r="KAL173" s="11"/>
      <c r="KAM173" s="11"/>
      <c r="KAN173" s="11"/>
      <c r="KAO173" s="11"/>
      <c r="KAP173" s="11"/>
      <c r="KAQ173" s="11"/>
      <c r="KAR173" s="11"/>
      <c r="KAS173" s="11"/>
      <c r="KAT173" s="11"/>
      <c r="KAU173" s="11"/>
      <c r="KAV173" s="11"/>
      <c r="KAW173" s="11"/>
      <c r="KAX173" s="11"/>
      <c r="KAY173" s="11"/>
      <c r="KAZ173" s="11"/>
      <c r="KBA173" s="11"/>
      <c r="KBB173" s="11"/>
      <c r="KBC173" s="11"/>
      <c r="KBD173" s="11"/>
      <c r="KBE173" s="11"/>
      <c r="KBF173" s="11"/>
      <c r="KBG173" s="11"/>
      <c r="KBH173" s="11"/>
      <c r="KBI173" s="11"/>
      <c r="KBJ173" s="11"/>
      <c r="KBK173" s="11"/>
      <c r="KBL173" s="11"/>
      <c r="KBM173" s="11"/>
      <c r="KBN173" s="11"/>
      <c r="KBO173" s="11"/>
      <c r="KBP173" s="11"/>
      <c r="KBQ173" s="11"/>
      <c r="KBR173" s="11"/>
      <c r="KBS173" s="11"/>
      <c r="KBT173" s="11"/>
      <c r="KBU173" s="11"/>
      <c r="KBV173" s="11"/>
      <c r="KBW173" s="11"/>
      <c r="KBX173" s="11"/>
      <c r="KBY173" s="11"/>
      <c r="KBZ173" s="11"/>
      <c r="KCA173" s="11"/>
      <c r="KCB173" s="11"/>
      <c r="KCC173" s="11"/>
      <c r="KCD173" s="11"/>
      <c r="KCE173" s="11"/>
      <c r="KCF173" s="11"/>
      <c r="KCG173" s="11"/>
      <c r="KCH173" s="11"/>
      <c r="KCI173" s="11"/>
      <c r="KCJ173" s="11"/>
      <c r="KCK173" s="11"/>
      <c r="KCL173" s="11"/>
      <c r="KCM173" s="11"/>
      <c r="KCN173" s="11"/>
      <c r="KCO173" s="11"/>
      <c r="KCP173" s="11"/>
      <c r="KCQ173" s="11"/>
      <c r="KCR173" s="11"/>
      <c r="KCS173" s="11"/>
      <c r="KCT173" s="11"/>
      <c r="KCU173" s="11"/>
      <c r="KCV173" s="11"/>
      <c r="KCW173" s="11"/>
      <c r="KCX173" s="11"/>
      <c r="KCY173" s="11"/>
      <c r="KCZ173" s="11"/>
      <c r="KDA173" s="11"/>
      <c r="KDB173" s="11"/>
      <c r="KDC173" s="11"/>
      <c r="KDD173" s="11"/>
      <c r="KDE173" s="11"/>
      <c r="KDF173" s="11"/>
      <c r="KDG173" s="11"/>
      <c r="KDH173" s="11"/>
      <c r="KDI173" s="11"/>
      <c r="KDJ173" s="11"/>
      <c r="KDK173" s="11"/>
      <c r="KDL173" s="11"/>
      <c r="KDM173" s="11"/>
      <c r="KDN173" s="11"/>
      <c r="KDO173" s="11"/>
      <c r="KDP173" s="11"/>
      <c r="KDQ173" s="11"/>
      <c r="KDR173" s="11"/>
      <c r="KDS173" s="11"/>
      <c r="KDT173" s="11"/>
      <c r="KDU173" s="11"/>
      <c r="KDV173" s="11"/>
      <c r="KDW173" s="11"/>
      <c r="KDX173" s="11"/>
      <c r="KDY173" s="11"/>
      <c r="KDZ173" s="11"/>
      <c r="KEA173" s="11"/>
      <c r="KEB173" s="11"/>
      <c r="KEC173" s="11"/>
      <c r="KED173" s="11"/>
      <c r="KEE173" s="11"/>
      <c r="KEF173" s="11"/>
      <c r="KEG173" s="11"/>
      <c r="KEH173" s="11"/>
      <c r="KEI173" s="11"/>
      <c r="KEJ173" s="11"/>
      <c r="KEK173" s="11"/>
      <c r="KEL173" s="11"/>
      <c r="KEM173" s="11"/>
      <c r="KEN173" s="11"/>
      <c r="KEO173" s="11"/>
      <c r="KEP173" s="11"/>
      <c r="KEQ173" s="11"/>
      <c r="KER173" s="11"/>
      <c r="KES173" s="11"/>
      <c r="KET173" s="11"/>
      <c r="KEU173" s="11"/>
      <c r="KEV173" s="11"/>
      <c r="KEW173" s="11"/>
      <c r="KEX173" s="11"/>
      <c r="KEY173" s="11"/>
      <c r="KEZ173" s="11"/>
      <c r="KFA173" s="11"/>
      <c r="KFB173" s="11"/>
      <c r="KFC173" s="11"/>
      <c r="KFD173" s="11"/>
      <c r="KFE173" s="11"/>
      <c r="KFF173" s="11"/>
      <c r="KFG173" s="11"/>
      <c r="KFH173" s="11"/>
      <c r="KFI173" s="11"/>
      <c r="KFJ173" s="11"/>
      <c r="KFK173" s="11"/>
      <c r="KFL173" s="11"/>
      <c r="KFM173" s="11"/>
      <c r="KFN173" s="11"/>
      <c r="KFO173" s="11"/>
      <c r="KFP173" s="11"/>
      <c r="KFQ173" s="11"/>
      <c r="KFR173" s="11"/>
      <c r="KFS173" s="11"/>
      <c r="KFT173" s="11"/>
      <c r="KFU173" s="11"/>
      <c r="KFV173" s="11"/>
      <c r="KFW173" s="11"/>
      <c r="KFX173" s="11"/>
      <c r="KFY173" s="11"/>
      <c r="KFZ173" s="11"/>
      <c r="KGA173" s="11"/>
      <c r="KGB173" s="11"/>
      <c r="KGC173" s="11"/>
      <c r="KGD173" s="11"/>
      <c r="KGE173" s="11"/>
      <c r="KGF173" s="11"/>
      <c r="KGG173" s="11"/>
      <c r="KGH173" s="11"/>
      <c r="KGI173" s="11"/>
      <c r="KGJ173" s="11"/>
      <c r="KGK173" s="11"/>
      <c r="KGL173" s="11"/>
      <c r="KGM173" s="11"/>
      <c r="KGN173" s="11"/>
      <c r="KGO173" s="11"/>
      <c r="KGP173" s="11"/>
      <c r="KGQ173" s="11"/>
      <c r="KGR173" s="11"/>
      <c r="KGS173" s="11"/>
      <c r="KGT173" s="11"/>
      <c r="KGU173" s="11"/>
      <c r="KGV173" s="11"/>
      <c r="KGW173" s="11"/>
      <c r="KGX173" s="11"/>
      <c r="KGY173" s="11"/>
      <c r="KGZ173" s="11"/>
      <c r="KHA173" s="11"/>
      <c r="KHB173" s="11"/>
      <c r="KHC173" s="11"/>
      <c r="KHD173" s="11"/>
      <c r="KHE173" s="11"/>
      <c r="KHF173" s="11"/>
      <c r="KHG173" s="11"/>
      <c r="KHH173" s="11"/>
      <c r="KHI173" s="11"/>
      <c r="KHJ173" s="11"/>
      <c r="KHK173" s="11"/>
      <c r="KHL173" s="11"/>
      <c r="KHM173" s="11"/>
      <c r="KHN173" s="11"/>
      <c r="KHO173" s="11"/>
      <c r="KHP173" s="11"/>
      <c r="KHQ173" s="11"/>
      <c r="KHR173" s="11"/>
      <c r="KHS173" s="11"/>
      <c r="KHT173" s="11"/>
      <c r="KHU173" s="11"/>
      <c r="KHV173" s="11"/>
      <c r="KHW173" s="11"/>
      <c r="KHX173" s="11"/>
      <c r="KHY173" s="11"/>
      <c r="KHZ173" s="11"/>
      <c r="KIA173" s="11"/>
      <c r="KIB173" s="11"/>
      <c r="KIC173" s="11"/>
      <c r="KID173" s="11"/>
      <c r="KIE173" s="11"/>
      <c r="KIF173" s="11"/>
      <c r="KIG173" s="11"/>
      <c r="KIH173" s="11"/>
      <c r="KII173" s="11"/>
      <c r="KIJ173" s="11"/>
      <c r="KIK173" s="11"/>
      <c r="KIL173" s="11"/>
      <c r="KIM173" s="11"/>
      <c r="KIN173" s="11"/>
      <c r="KIO173" s="11"/>
      <c r="KIP173" s="11"/>
      <c r="KIQ173" s="11"/>
      <c r="KIR173" s="11"/>
      <c r="KIS173" s="11"/>
      <c r="KIT173" s="11"/>
      <c r="KIU173" s="11"/>
      <c r="KIV173" s="11"/>
      <c r="KIW173" s="11"/>
      <c r="KIX173" s="11"/>
      <c r="KIY173" s="11"/>
      <c r="KIZ173" s="11"/>
      <c r="KJA173" s="11"/>
      <c r="KJB173" s="11"/>
      <c r="KJC173" s="11"/>
      <c r="KJD173" s="11"/>
      <c r="KJE173" s="11"/>
      <c r="KJF173" s="11"/>
      <c r="KJG173" s="11"/>
      <c r="KJH173" s="11"/>
      <c r="KJI173" s="11"/>
      <c r="KJJ173" s="11"/>
      <c r="KJK173" s="11"/>
      <c r="KJL173" s="11"/>
      <c r="KJM173" s="11"/>
      <c r="KJN173" s="11"/>
      <c r="KJO173" s="11"/>
      <c r="KJP173" s="11"/>
      <c r="KJQ173" s="11"/>
      <c r="KJR173" s="11"/>
      <c r="KJS173" s="11"/>
      <c r="KJT173" s="11"/>
      <c r="KJU173" s="11"/>
      <c r="KJV173" s="11"/>
      <c r="KJW173" s="11"/>
      <c r="KJX173" s="11"/>
      <c r="KJY173" s="11"/>
      <c r="KJZ173" s="11"/>
      <c r="KKA173" s="11"/>
      <c r="KKB173" s="11"/>
      <c r="KKC173" s="11"/>
      <c r="KKD173" s="11"/>
      <c r="KKE173" s="11"/>
      <c r="KKF173" s="11"/>
      <c r="KKG173" s="11"/>
      <c r="KKH173" s="11"/>
      <c r="KKI173" s="11"/>
      <c r="KKJ173" s="11"/>
      <c r="KKK173" s="11"/>
      <c r="KKL173" s="11"/>
      <c r="KKM173" s="11"/>
      <c r="KKN173" s="11"/>
      <c r="KKO173" s="11"/>
      <c r="KKP173" s="11"/>
      <c r="KKQ173" s="11"/>
      <c r="KKR173" s="11"/>
      <c r="KKS173" s="11"/>
      <c r="KKT173" s="11"/>
      <c r="KKU173" s="11"/>
      <c r="KKV173" s="11"/>
      <c r="KKW173" s="11"/>
      <c r="KKX173" s="11"/>
      <c r="KKY173" s="11"/>
      <c r="KKZ173" s="11"/>
      <c r="KLA173" s="11"/>
      <c r="KLB173" s="11"/>
      <c r="KLC173" s="11"/>
      <c r="KLD173" s="11"/>
      <c r="KLE173" s="11"/>
      <c r="KLF173" s="11"/>
      <c r="KLG173" s="11"/>
      <c r="KLH173" s="11"/>
      <c r="KLI173" s="11"/>
      <c r="KLJ173" s="11"/>
      <c r="KLK173" s="11"/>
      <c r="KLL173" s="11"/>
      <c r="KLM173" s="11"/>
      <c r="KLN173" s="11"/>
      <c r="KLO173" s="11"/>
      <c r="KLP173" s="11"/>
      <c r="KLQ173" s="11"/>
      <c r="KLR173" s="11"/>
      <c r="KLS173" s="11"/>
      <c r="KLT173" s="11"/>
      <c r="KLU173" s="11"/>
      <c r="KLV173" s="11"/>
      <c r="KLW173" s="11"/>
      <c r="KLX173" s="11"/>
      <c r="KLY173" s="11"/>
      <c r="KLZ173" s="11"/>
      <c r="KMA173" s="11"/>
      <c r="KMB173" s="11"/>
      <c r="KMC173" s="11"/>
      <c r="KMD173" s="11"/>
      <c r="KME173" s="11"/>
      <c r="KMF173" s="11"/>
      <c r="KMG173" s="11"/>
      <c r="KMH173" s="11"/>
      <c r="KMI173" s="11"/>
      <c r="KMJ173" s="11"/>
      <c r="KMK173" s="11"/>
      <c r="KML173" s="11"/>
      <c r="KMM173" s="11"/>
      <c r="KMN173" s="11"/>
      <c r="KMO173" s="11"/>
      <c r="KMP173" s="11"/>
      <c r="KMQ173" s="11"/>
      <c r="KMR173" s="11"/>
      <c r="KMS173" s="11"/>
      <c r="KMT173" s="11"/>
      <c r="KMU173" s="11"/>
      <c r="KMV173" s="11"/>
      <c r="KMW173" s="11"/>
      <c r="KMX173" s="11"/>
      <c r="KMY173" s="11"/>
      <c r="KMZ173" s="11"/>
      <c r="KNA173" s="11"/>
      <c r="KNB173" s="11"/>
      <c r="KNC173" s="11"/>
      <c r="KND173" s="11"/>
      <c r="KNE173" s="11"/>
      <c r="KNF173" s="11"/>
      <c r="KNG173" s="11"/>
      <c r="KNH173" s="11"/>
      <c r="KNI173" s="11"/>
      <c r="KNJ173" s="11"/>
      <c r="KNK173" s="11"/>
      <c r="KNL173" s="11"/>
      <c r="KNM173" s="11"/>
      <c r="KNN173" s="11"/>
      <c r="KNO173" s="11"/>
      <c r="KNP173" s="11"/>
      <c r="KNQ173" s="11"/>
      <c r="KNR173" s="11"/>
      <c r="KNS173" s="11"/>
      <c r="KNT173" s="11"/>
      <c r="KNU173" s="11"/>
      <c r="KNV173" s="11"/>
      <c r="KNW173" s="11"/>
      <c r="KNX173" s="11"/>
      <c r="KNY173" s="11"/>
      <c r="KNZ173" s="11"/>
      <c r="KOA173" s="11"/>
      <c r="KOB173" s="11"/>
      <c r="KOC173" s="11"/>
      <c r="KOD173" s="11"/>
      <c r="KOE173" s="11"/>
      <c r="KOF173" s="11"/>
      <c r="KOG173" s="11"/>
      <c r="KOH173" s="11"/>
      <c r="KOI173" s="11"/>
      <c r="KOJ173" s="11"/>
      <c r="KOK173" s="11"/>
      <c r="KOL173" s="11"/>
      <c r="KOM173" s="11"/>
      <c r="KON173" s="11"/>
      <c r="KOO173" s="11"/>
      <c r="KOP173" s="11"/>
      <c r="KOQ173" s="11"/>
      <c r="KOR173" s="11"/>
      <c r="KOS173" s="11"/>
      <c r="KOT173" s="11"/>
      <c r="KOU173" s="11"/>
      <c r="KOV173" s="11"/>
      <c r="KOW173" s="11"/>
      <c r="KOX173" s="11"/>
      <c r="KOY173" s="11"/>
      <c r="KOZ173" s="11"/>
      <c r="KPA173" s="11"/>
      <c r="KPB173" s="11"/>
      <c r="KPC173" s="11"/>
      <c r="KPD173" s="11"/>
      <c r="KPE173" s="11"/>
      <c r="KPF173" s="11"/>
      <c r="KPG173" s="11"/>
      <c r="KPH173" s="11"/>
      <c r="KPI173" s="11"/>
      <c r="KPJ173" s="11"/>
      <c r="KPK173" s="11"/>
      <c r="KPL173" s="11"/>
      <c r="KPM173" s="11"/>
      <c r="KPN173" s="11"/>
      <c r="KPO173" s="11"/>
      <c r="KPP173" s="11"/>
      <c r="KPQ173" s="11"/>
      <c r="KPR173" s="11"/>
      <c r="KPS173" s="11"/>
      <c r="KPT173" s="11"/>
      <c r="KPU173" s="11"/>
      <c r="KPV173" s="11"/>
      <c r="KPW173" s="11"/>
      <c r="KPX173" s="11"/>
      <c r="KPY173" s="11"/>
      <c r="KPZ173" s="11"/>
      <c r="KQA173" s="11"/>
      <c r="KQB173" s="11"/>
      <c r="KQC173" s="11"/>
      <c r="KQD173" s="11"/>
      <c r="KQE173" s="11"/>
      <c r="KQF173" s="11"/>
      <c r="KQG173" s="11"/>
      <c r="KQH173" s="11"/>
      <c r="KQI173" s="11"/>
      <c r="KQJ173" s="11"/>
      <c r="KQK173" s="11"/>
      <c r="KQL173" s="11"/>
      <c r="KQM173" s="11"/>
      <c r="KQN173" s="11"/>
      <c r="KQO173" s="11"/>
      <c r="KQP173" s="11"/>
      <c r="KQQ173" s="11"/>
      <c r="KQR173" s="11"/>
      <c r="KQS173" s="11"/>
      <c r="KQT173" s="11"/>
      <c r="KQU173" s="11"/>
      <c r="KQV173" s="11"/>
      <c r="KQW173" s="11"/>
      <c r="KQX173" s="11"/>
      <c r="KQY173" s="11"/>
      <c r="KQZ173" s="11"/>
      <c r="KRA173" s="11"/>
      <c r="KRB173" s="11"/>
      <c r="KRC173" s="11"/>
      <c r="KRD173" s="11"/>
      <c r="KRE173" s="11"/>
      <c r="KRF173" s="11"/>
      <c r="KRG173" s="11"/>
      <c r="KRH173" s="11"/>
      <c r="KRI173" s="11"/>
      <c r="KRJ173" s="11"/>
      <c r="KRK173" s="11"/>
      <c r="KRL173" s="11"/>
      <c r="KRM173" s="11"/>
      <c r="KRN173" s="11"/>
      <c r="KRO173" s="11"/>
      <c r="KRP173" s="11"/>
      <c r="KRQ173" s="11"/>
      <c r="KRR173" s="11"/>
      <c r="KRS173" s="11"/>
      <c r="KRT173" s="11"/>
      <c r="KRU173" s="11"/>
      <c r="KRV173" s="11"/>
      <c r="KRW173" s="11"/>
      <c r="KRX173" s="11"/>
      <c r="KRY173" s="11"/>
      <c r="KRZ173" s="11"/>
      <c r="KSA173" s="11"/>
      <c r="KSB173" s="11"/>
      <c r="KSC173" s="11"/>
      <c r="KSD173" s="11"/>
      <c r="KSE173" s="11"/>
      <c r="KSF173" s="11"/>
      <c r="KSG173" s="11"/>
      <c r="KSH173" s="11"/>
      <c r="KSI173" s="11"/>
      <c r="KSJ173" s="11"/>
      <c r="KSK173" s="11"/>
      <c r="KSL173" s="11"/>
      <c r="KSM173" s="11"/>
      <c r="KSN173" s="11"/>
      <c r="KSO173" s="11"/>
      <c r="KSP173" s="11"/>
      <c r="KSQ173" s="11"/>
      <c r="KSR173" s="11"/>
      <c r="KSS173" s="11"/>
      <c r="KST173" s="11"/>
      <c r="KSU173" s="11"/>
      <c r="KSV173" s="11"/>
      <c r="KSW173" s="11"/>
      <c r="KSX173" s="11"/>
      <c r="KSY173" s="11"/>
      <c r="KSZ173" s="11"/>
      <c r="KTA173" s="11"/>
      <c r="KTB173" s="11"/>
      <c r="KTC173" s="11"/>
      <c r="KTD173" s="11"/>
      <c r="KTE173" s="11"/>
      <c r="KTF173" s="11"/>
      <c r="KTG173" s="11"/>
      <c r="KTH173" s="11"/>
      <c r="KTI173" s="11"/>
      <c r="KTJ173" s="11"/>
      <c r="KTK173" s="11"/>
      <c r="KTL173" s="11"/>
      <c r="KTM173" s="11"/>
      <c r="KTN173" s="11"/>
      <c r="KTO173" s="11"/>
      <c r="KTP173" s="11"/>
      <c r="KTQ173" s="11"/>
      <c r="KTR173" s="11"/>
      <c r="KTS173" s="11"/>
      <c r="KTT173" s="11"/>
      <c r="KTU173" s="11"/>
      <c r="KTV173" s="11"/>
      <c r="KTW173" s="11"/>
      <c r="KTX173" s="11"/>
      <c r="KTY173" s="11"/>
      <c r="KTZ173" s="11"/>
      <c r="KUA173" s="11"/>
      <c r="KUB173" s="11"/>
      <c r="KUC173" s="11"/>
      <c r="KUD173" s="11"/>
      <c r="KUE173" s="11"/>
      <c r="KUF173" s="11"/>
      <c r="KUG173" s="11"/>
      <c r="KUH173" s="11"/>
      <c r="KUI173" s="11"/>
      <c r="KUJ173" s="11"/>
      <c r="KUK173" s="11"/>
      <c r="KUL173" s="11"/>
      <c r="KUM173" s="11"/>
      <c r="KUN173" s="11"/>
      <c r="KUO173" s="11"/>
      <c r="KUP173" s="11"/>
      <c r="KUQ173" s="11"/>
      <c r="KUR173" s="11"/>
      <c r="KUS173" s="11"/>
      <c r="KUT173" s="11"/>
      <c r="KUU173" s="11"/>
      <c r="KUV173" s="11"/>
      <c r="KUW173" s="11"/>
      <c r="KUX173" s="11"/>
      <c r="KUY173" s="11"/>
      <c r="KUZ173" s="11"/>
      <c r="KVA173" s="11"/>
      <c r="KVB173" s="11"/>
      <c r="KVC173" s="11"/>
      <c r="KVD173" s="11"/>
      <c r="KVE173" s="11"/>
      <c r="KVF173" s="11"/>
      <c r="KVG173" s="11"/>
      <c r="KVH173" s="11"/>
      <c r="KVI173" s="11"/>
      <c r="KVJ173" s="11"/>
      <c r="KVK173" s="11"/>
      <c r="KVL173" s="11"/>
      <c r="KVM173" s="11"/>
      <c r="KVN173" s="11"/>
      <c r="KVO173" s="11"/>
      <c r="KVP173" s="11"/>
      <c r="KVQ173" s="11"/>
      <c r="KVR173" s="11"/>
      <c r="KVS173" s="11"/>
      <c r="KVT173" s="11"/>
      <c r="KVU173" s="11"/>
      <c r="KVV173" s="11"/>
      <c r="KVW173" s="11"/>
      <c r="KVX173" s="11"/>
      <c r="KVY173" s="11"/>
      <c r="KVZ173" s="11"/>
      <c r="KWA173" s="11"/>
      <c r="KWB173" s="11"/>
      <c r="KWC173" s="11"/>
      <c r="KWD173" s="11"/>
      <c r="KWE173" s="11"/>
      <c r="KWF173" s="11"/>
      <c r="KWG173" s="11"/>
      <c r="KWH173" s="11"/>
      <c r="KWI173" s="11"/>
      <c r="KWJ173" s="11"/>
      <c r="KWK173" s="11"/>
      <c r="KWL173" s="11"/>
      <c r="KWM173" s="11"/>
      <c r="KWN173" s="11"/>
      <c r="KWO173" s="11"/>
      <c r="KWP173" s="11"/>
      <c r="KWQ173" s="11"/>
      <c r="KWR173" s="11"/>
      <c r="KWS173" s="11"/>
      <c r="KWT173" s="11"/>
      <c r="KWU173" s="11"/>
      <c r="KWV173" s="11"/>
      <c r="KWW173" s="11"/>
      <c r="KWX173" s="11"/>
      <c r="KWY173" s="11"/>
      <c r="KWZ173" s="11"/>
      <c r="KXA173" s="11"/>
      <c r="KXB173" s="11"/>
      <c r="KXC173" s="11"/>
      <c r="KXD173" s="11"/>
      <c r="KXE173" s="11"/>
      <c r="KXF173" s="11"/>
      <c r="KXG173" s="11"/>
      <c r="KXH173" s="11"/>
      <c r="KXI173" s="11"/>
      <c r="KXJ173" s="11"/>
      <c r="KXK173" s="11"/>
      <c r="KXL173" s="11"/>
      <c r="KXM173" s="11"/>
      <c r="KXN173" s="11"/>
      <c r="KXO173" s="11"/>
      <c r="KXP173" s="11"/>
      <c r="KXQ173" s="11"/>
      <c r="KXR173" s="11"/>
      <c r="KXS173" s="11"/>
      <c r="KXT173" s="11"/>
      <c r="KXU173" s="11"/>
      <c r="KXV173" s="11"/>
      <c r="KXW173" s="11"/>
      <c r="KXX173" s="11"/>
      <c r="KXY173" s="11"/>
      <c r="KXZ173" s="11"/>
      <c r="KYA173" s="11"/>
      <c r="KYB173" s="11"/>
      <c r="KYC173" s="11"/>
      <c r="KYD173" s="11"/>
      <c r="KYE173" s="11"/>
      <c r="KYF173" s="11"/>
      <c r="KYG173" s="11"/>
      <c r="KYH173" s="11"/>
      <c r="KYI173" s="11"/>
      <c r="KYJ173" s="11"/>
      <c r="KYK173" s="11"/>
      <c r="KYL173" s="11"/>
      <c r="KYM173" s="11"/>
      <c r="KYN173" s="11"/>
      <c r="KYO173" s="11"/>
      <c r="KYP173" s="11"/>
      <c r="KYQ173" s="11"/>
      <c r="KYR173" s="11"/>
      <c r="KYS173" s="11"/>
      <c r="KYT173" s="11"/>
      <c r="KYU173" s="11"/>
      <c r="KYV173" s="11"/>
      <c r="KYW173" s="11"/>
      <c r="KYX173" s="11"/>
      <c r="KYY173" s="11"/>
      <c r="KYZ173" s="11"/>
      <c r="KZA173" s="11"/>
      <c r="KZB173" s="11"/>
      <c r="KZC173" s="11"/>
      <c r="KZD173" s="11"/>
      <c r="KZE173" s="11"/>
      <c r="KZF173" s="11"/>
      <c r="KZG173" s="11"/>
      <c r="KZH173" s="11"/>
      <c r="KZI173" s="11"/>
      <c r="KZJ173" s="11"/>
      <c r="KZK173" s="11"/>
      <c r="KZL173" s="11"/>
      <c r="KZM173" s="11"/>
      <c r="KZN173" s="11"/>
      <c r="KZO173" s="11"/>
      <c r="KZP173" s="11"/>
      <c r="KZQ173" s="11"/>
      <c r="KZR173" s="11"/>
      <c r="KZS173" s="11"/>
      <c r="KZT173" s="11"/>
      <c r="KZU173" s="11"/>
      <c r="KZV173" s="11"/>
      <c r="KZW173" s="11"/>
      <c r="KZX173" s="11"/>
      <c r="KZY173" s="11"/>
      <c r="KZZ173" s="11"/>
      <c r="LAA173" s="11"/>
      <c r="LAB173" s="11"/>
      <c r="LAC173" s="11"/>
      <c r="LAD173" s="11"/>
      <c r="LAE173" s="11"/>
      <c r="LAF173" s="11"/>
      <c r="LAG173" s="11"/>
      <c r="LAH173" s="11"/>
      <c r="LAI173" s="11"/>
      <c r="LAJ173" s="11"/>
      <c r="LAK173" s="11"/>
      <c r="LAL173" s="11"/>
      <c r="LAM173" s="11"/>
      <c r="LAN173" s="11"/>
      <c r="LAO173" s="11"/>
      <c r="LAP173" s="11"/>
      <c r="LAQ173" s="11"/>
      <c r="LAR173" s="11"/>
      <c r="LAS173" s="11"/>
      <c r="LAT173" s="11"/>
      <c r="LAU173" s="11"/>
      <c r="LAV173" s="11"/>
      <c r="LAW173" s="11"/>
      <c r="LAX173" s="11"/>
      <c r="LAY173" s="11"/>
      <c r="LAZ173" s="11"/>
      <c r="LBA173" s="11"/>
      <c r="LBB173" s="11"/>
      <c r="LBC173" s="11"/>
      <c r="LBD173" s="11"/>
      <c r="LBE173" s="11"/>
      <c r="LBF173" s="11"/>
      <c r="LBG173" s="11"/>
      <c r="LBH173" s="11"/>
      <c r="LBI173" s="11"/>
      <c r="LBJ173" s="11"/>
      <c r="LBK173" s="11"/>
      <c r="LBL173" s="11"/>
      <c r="LBM173" s="11"/>
      <c r="LBN173" s="11"/>
      <c r="LBO173" s="11"/>
      <c r="LBP173" s="11"/>
      <c r="LBQ173" s="11"/>
      <c r="LBR173" s="11"/>
      <c r="LBS173" s="11"/>
      <c r="LBT173" s="11"/>
      <c r="LBU173" s="11"/>
      <c r="LBV173" s="11"/>
      <c r="LBW173" s="11"/>
      <c r="LBX173" s="11"/>
      <c r="LBY173" s="11"/>
      <c r="LBZ173" s="11"/>
      <c r="LCA173" s="11"/>
      <c r="LCB173" s="11"/>
      <c r="LCC173" s="11"/>
      <c r="LCD173" s="11"/>
      <c r="LCE173" s="11"/>
      <c r="LCF173" s="11"/>
      <c r="LCG173" s="11"/>
      <c r="LCH173" s="11"/>
      <c r="LCI173" s="11"/>
      <c r="LCJ173" s="11"/>
      <c r="LCK173" s="11"/>
      <c r="LCL173" s="11"/>
      <c r="LCM173" s="11"/>
      <c r="LCN173" s="11"/>
      <c r="LCO173" s="11"/>
      <c r="LCP173" s="11"/>
      <c r="LCQ173" s="11"/>
      <c r="LCR173" s="11"/>
      <c r="LCS173" s="11"/>
      <c r="LCT173" s="11"/>
      <c r="LCU173" s="11"/>
      <c r="LCV173" s="11"/>
      <c r="LCW173" s="11"/>
      <c r="LCX173" s="11"/>
      <c r="LCY173" s="11"/>
      <c r="LCZ173" s="11"/>
      <c r="LDA173" s="11"/>
      <c r="LDB173" s="11"/>
      <c r="LDC173" s="11"/>
      <c r="LDD173" s="11"/>
      <c r="LDE173" s="11"/>
      <c r="LDF173" s="11"/>
      <c r="LDG173" s="11"/>
      <c r="LDH173" s="11"/>
      <c r="LDI173" s="11"/>
      <c r="LDJ173" s="11"/>
      <c r="LDK173" s="11"/>
      <c r="LDL173" s="11"/>
      <c r="LDM173" s="11"/>
      <c r="LDN173" s="11"/>
      <c r="LDO173" s="11"/>
      <c r="LDP173" s="11"/>
      <c r="LDQ173" s="11"/>
      <c r="LDR173" s="11"/>
      <c r="LDS173" s="11"/>
      <c r="LDT173" s="11"/>
      <c r="LDU173" s="11"/>
      <c r="LDV173" s="11"/>
      <c r="LDW173" s="11"/>
      <c r="LDX173" s="11"/>
      <c r="LDY173" s="11"/>
      <c r="LDZ173" s="11"/>
      <c r="LEA173" s="11"/>
      <c r="LEB173" s="11"/>
      <c r="LEC173" s="11"/>
      <c r="LED173" s="11"/>
      <c r="LEE173" s="11"/>
      <c r="LEF173" s="11"/>
      <c r="LEG173" s="11"/>
      <c r="LEH173" s="11"/>
      <c r="LEI173" s="11"/>
      <c r="LEJ173" s="11"/>
      <c r="LEK173" s="11"/>
      <c r="LEL173" s="11"/>
      <c r="LEM173" s="11"/>
      <c r="LEN173" s="11"/>
      <c r="LEO173" s="11"/>
      <c r="LEP173" s="11"/>
      <c r="LEQ173" s="11"/>
      <c r="LER173" s="11"/>
      <c r="LES173" s="11"/>
      <c r="LET173" s="11"/>
      <c r="LEU173" s="11"/>
      <c r="LEV173" s="11"/>
      <c r="LEW173" s="11"/>
      <c r="LEX173" s="11"/>
      <c r="LEY173" s="11"/>
      <c r="LEZ173" s="11"/>
      <c r="LFA173" s="11"/>
      <c r="LFB173" s="11"/>
      <c r="LFC173" s="11"/>
      <c r="LFD173" s="11"/>
      <c r="LFE173" s="11"/>
      <c r="LFF173" s="11"/>
      <c r="LFG173" s="11"/>
      <c r="LFH173" s="11"/>
      <c r="LFI173" s="11"/>
      <c r="LFJ173" s="11"/>
      <c r="LFK173" s="11"/>
      <c r="LFL173" s="11"/>
      <c r="LFM173" s="11"/>
      <c r="LFN173" s="11"/>
      <c r="LFO173" s="11"/>
      <c r="LFP173" s="11"/>
      <c r="LFQ173" s="11"/>
      <c r="LFR173" s="11"/>
      <c r="LFS173" s="11"/>
      <c r="LFT173" s="11"/>
      <c r="LFU173" s="11"/>
      <c r="LFV173" s="11"/>
      <c r="LFW173" s="11"/>
      <c r="LFX173" s="11"/>
      <c r="LFY173" s="11"/>
      <c r="LFZ173" s="11"/>
      <c r="LGA173" s="11"/>
      <c r="LGB173" s="11"/>
      <c r="LGC173" s="11"/>
      <c r="LGD173" s="11"/>
      <c r="LGE173" s="11"/>
      <c r="LGF173" s="11"/>
      <c r="LGG173" s="11"/>
      <c r="LGH173" s="11"/>
      <c r="LGI173" s="11"/>
      <c r="LGJ173" s="11"/>
      <c r="LGK173" s="11"/>
      <c r="LGL173" s="11"/>
      <c r="LGM173" s="11"/>
      <c r="LGN173" s="11"/>
      <c r="LGO173" s="11"/>
      <c r="LGP173" s="11"/>
      <c r="LGQ173" s="11"/>
      <c r="LGR173" s="11"/>
      <c r="LGS173" s="11"/>
      <c r="LGT173" s="11"/>
      <c r="LGU173" s="11"/>
      <c r="LGV173" s="11"/>
      <c r="LGW173" s="11"/>
      <c r="LGX173" s="11"/>
      <c r="LGY173" s="11"/>
      <c r="LGZ173" s="11"/>
      <c r="LHA173" s="11"/>
      <c r="LHB173" s="11"/>
      <c r="LHC173" s="11"/>
      <c r="LHD173" s="11"/>
      <c r="LHE173" s="11"/>
      <c r="LHF173" s="11"/>
      <c r="LHG173" s="11"/>
      <c r="LHH173" s="11"/>
      <c r="LHI173" s="11"/>
      <c r="LHJ173" s="11"/>
      <c r="LHK173" s="11"/>
      <c r="LHL173" s="11"/>
      <c r="LHM173" s="11"/>
      <c r="LHN173" s="11"/>
      <c r="LHO173" s="11"/>
      <c r="LHP173" s="11"/>
      <c r="LHQ173" s="11"/>
      <c r="LHR173" s="11"/>
      <c r="LHS173" s="11"/>
      <c r="LHT173" s="11"/>
      <c r="LHU173" s="11"/>
      <c r="LHV173" s="11"/>
      <c r="LHW173" s="11"/>
      <c r="LHX173" s="11"/>
      <c r="LHY173" s="11"/>
      <c r="LHZ173" s="11"/>
      <c r="LIA173" s="11"/>
      <c r="LIB173" s="11"/>
      <c r="LIC173" s="11"/>
      <c r="LID173" s="11"/>
      <c r="LIE173" s="11"/>
      <c r="LIF173" s="11"/>
      <c r="LIG173" s="11"/>
      <c r="LIH173" s="11"/>
      <c r="LII173" s="11"/>
      <c r="LIJ173" s="11"/>
      <c r="LIK173" s="11"/>
      <c r="LIL173" s="11"/>
      <c r="LIM173" s="11"/>
      <c r="LIN173" s="11"/>
      <c r="LIO173" s="11"/>
      <c r="LIP173" s="11"/>
      <c r="LIQ173" s="11"/>
      <c r="LIR173" s="11"/>
      <c r="LIS173" s="11"/>
      <c r="LIT173" s="11"/>
      <c r="LIU173" s="11"/>
      <c r="LIV173" s="11"/>
      <c r="LIW173" s="11"/>
      <c r="LIX173" s="11"/>
      <c r="LIY173" s="11"/>
      <c r="LIZ173" s="11"/>
      <c r="LJA173" s="11"/>
      <c r="LJB173" s="11"/>
      <c r="LJC173" s="11"/>
      <c r="LJD173" s="11"/>
      <c r="LJE173" s="11"/>
      <c r="LJF173" s="11"/>
      <c r="LJG173" s="11"/>
      <c r="LJH173" s="11"/>
      <c r="LJI173" s="11"/>
      <c r="LJJ173" s="11"/>
      <c r="LJK173" s="11"/>
      <c r="LJL173" s="11"/>
      <c r="LJM173" s="11"/>
      <c r="LJN173" s="11"/>
      <c r="LJO173" s="11"/>
      <c r="LJP173" s="11"/>
      <c r="LJQ173" s="11"/>
      <c r="LJR173" s="11"/>
      <c r="LJS173" s="11"/>
      <c r="LJT173" s="11"/>
      <c r="LJU173" s="11"/>
      <c r="LJV173" s="11"/>
      <c r="LJW173" s="11"/>
      <c r="LJX173" s="11"/>
      <c r="LJY173" s="11"/>
      <c r="LJZ173" s="11"/>
      <c r="LKA173" s="11"/>
      <c r="LKB173" s="11"/>
      <c r="LKC173" s="11"/>
      <c r="LKD173" s="11"/>
      <c r="LKE173" s="11"/>
      <c r="LKF173" s="11"/>
      <c r="LKG173" s="11"/>
      <c r="LKH173" s="11"/>
      <c r="LKI173" s="11"/>
      <c r="LKJ173" s="11"/>
      <c r="LKK173" s="11"/>
      <c r="LKL173" s="11"/>
      <c r="LKM173" s="11"/>
      <c r="LKN173" s="11"/>
      <c r="LKO173" s="11"/>
      <c r="LKP173" s="11"/>
      <c r="LKQ173" s="11"/>
      <c r="LKR173" s="11"/>
      <c r="LKS173" s="11"/>
      <c r="LKT173" s="11"/>
      <c r="LKU173" s="11"/>
      <c r="LKV173" s="11"/>
      <c r="LKW173" s="11"/>
      <c r="LKX173" s="11"/>
      <c r="LKY173" s="11"/>
      <c r="LKZ173" s="11"/>
      <c r="LLA173" s="11"/>
      <c r="LLB173" s="11"/>
      <c r="LLC173" s="11"/>
      <c r="LLD173" s="11"/>
      <c r="LLE173" s="11"/>
      <c r="LLF173" s="11"/>
      <c r="LLG173" s="11"/>
      <c r="LLH173" s="11"/>
      <c r="LLI173" s="11"/>
      <c r="LLJ173" s="11"/>
      <c r="LLK173" s="11"/>
      <c r="LLL173" s="11"/>
      <c r="LLM173" s="11"/>
      <c r="LLN173" s="11"/>
      <c r="LLO173" s="11"/>
      <c r="LLP173" s="11"/>
      <c r="LLQ173" s="11"/>
      <c r="LLR173" s="11"/>
      <c r="LLS173" s="11"/>
      <c r="LLT173" s="11"/>
      <c r="LLU173" s="11"/>
      <c r="LLV173" s="11"/>
      <c r="LLW173" s="11"/>
      <c r="LLX173" s="11"/>
      <c r="LLY173" s="11"/>
      <c r="LLZ173" s="11"/>
      <c r="LMA173" s="11"/>
      <c r="LMB173" s="11"/>
      <c r="LMC173" s="11"/>
      <c r="LMD173" s="11"/>
      <c r="LME173" s="11"/>
      <c r="LMF173" s="11"/>
      <c r="LMG173" s="11"/>
      <c r="LMH173" s="11"/>
      <c r="LMI173" s="11"/>
      <c r="LMJ173" s="11"/>
      <c r="LMK173" s="11"/>
      <c r="LML173" s="11"/>
      <c r="LMM173" s="11"/>
      <c r="LMN173" s="11"/>
      <c r="LMO173" s="11"/>
      <c r="LMP173" s="11"/>
      <c r="LMQ173" s="11"/>
      <c r="LMR173" s="11"/>
      <c r="LMS173" s="11"/>
      <c r="LMT173" s="11"/>
      <c r="LMU173" s="11"/>
      <c r="LMV173" s="11"/>
      <c r="LMW173" s="11"/>
      <c r="LMX173" s="11"/>
      <c r="LMY173" s="11"/>
      <c r="LMZ173" s="11"/>
      <c r="LNA173" s="11"/>
      <c r="LNB173" s="11"/>
      <c r="LNC173" s="11"/>
      <c r="LND173" s="11"/>
      <c r="LNE173" s="11"/>
      <c r="LNF173" s="11"/>
      <c r="LNG173" s="11"/>
      <c r="LNH173" s="11"/>
      <c r="LNI173" s="11"/>
      <c r="LNJ173" s="11"/>
      <c r="LNK173" s="11"/>
      <c r="LNL173" s="11"/>
      <c r="LNM173" s="11"/>
      <c r="LNN173" s="11"/>
      <c r="LNO173" s="11"/>
      <c r="LNP173" s="11"/>
      <c r="LNQ173" s="11"/>
      <c r="LNR173" s="11"/>
      <c r="LNS173" s="11"/>
      <c r="LNT173" s="11"/>
      <c r="LNU173" s="11"/>
      <c r="LNV173" s="11"/>
      <c r="LNW173" s="11"/>
      <c r="LNX173" s="11"/>
      <c r="LNY173" s="11"/>
      <c r="LNZ173" s="11"/>
      <c r="LOA173" s="11"/>
      <c r="LOB173" s="11"/>
      <c r="LOC173" s="11"/>
      <c r="LOD173" s="11"/>
      <c r="LOE173" s="11"/>
      <c r="LOF173" s="11"/>
      <c r="LOG173" s="11"/>
      <c r="LOH173" s="11"/>
      <c r="LOI173" s="11"/>
      <c r="LOJ173" s="11"/>
      <c r="LOK173" s="11"/>
      <c r="LOL173" s="11"/>
      <c r="LOM173" s="11"/>
      <c r="LON173" s="11"/>
      <c r="LOO173" s="11"/>
      <c r="LOP173" s="11"/>
      <c r="LOQ173" s="11"/>
      <c r="LOR173" s="11"/>
      <c r="LOS173" s="11"/>
      <c r="LOT173" s="11"/>
      <c r="LOU173" s="11"/>
      <c r="LOV173" s="11"/>
      <c r="LOW173" s="11"/>
      <c r="LOX173" s="11"/>
      <c r="LOY173" s="11"/>
      <c r="LOZ173" s="11"/>
      <c r="LPA173" s="11"/>
      <c r="LPB173" s="11"/>
      <c r="LPC173" s="11"/>
      <c r="LPD173" s="11"/>
      <c r="LPE173" s="11"/>
      <c r="LPF173" s="11"/>
      <c r="LPG173" s="11"/>
      <c r="LPH173" s="11"/>
      <c r="LPI173" s="11"/>
      <c r="LPJ173" s="11"/>
      <c r="LPK173" s="11"/>
      <c r="LPL173" s="11"/>
      <c r="LPM173" s="11"/>
      <c r="LPN173" s="11"/>
      <c r="LPO173" s="11"/>
      <c r="LPP173" s="11"/>
      <c r="LPQ173" s="11"/>
      <c r="LPR173" s="11"/>
      <c r="LPS173" s="11"/>
      <c r="LPT173" s="11"/>
      <c r="LPU173" s="11"/>
      <c r="LPV173" s="11"/>
      <c r="LPW173" s="11"/>
      <c r="LPX173" s="11"/>
      <c r="LPY173" s="11"/>
      <c r="LPZ173" s="11"/>
      <c r="LQA173" s="11"/>
      <c r="LQB173" s="11"/>
      <c r="LQC173" s="11"/>
      <c r="LQD173" s="11"/>
      <c r="LQE173" s="11"/>
      <c r="LQF173" s="11"/>
      <c r="LQG173" s="11"/>
      <c r="LQH173" s="11"/>
      <c r="LQI173" s="11"/>
      <c r="LQJ173" s="11"/>
      <c r="LQK173" s="11"/>
      <c r="LQL173" s="11"/>
      <c r="LQM173" s="11"/>
      <c r="LQN173" s="11"/>
      <c r="LQO173" s="11"/>
      <c r="LQP173" s="11"/>
      <c r="LQQ173" s="11"/>
      <c r="LQR173" s="11"/>
      <c r="LQS173" s="11"/>
      <c r="LQT173" s="11"/>
      <c r="LQU173" s="11"/>
      <c r="LQV173" s="11"/>
      <c r="LQW173" s="11"/>
      <c r="LQX173" s="11"/>
      <c r="LQY173" s="11"/>
      <c r="LQZ173" s="11"/>
      <c r="LRA173" s="11"/>
      <c r="LRB173" s="11"/>
      <c r="LRC173" s="11"/>
      <c r="LRD173" s="11"/>
      <c r="LRE173" s="11"/>
      <c r="LRF173" s="11"/>
      <c r="LRG173" s="11"/>
      <c r="LRH173" s="11"/>
      <c r="LRI173" s="11"/>
      <c r="LRJ173" s="11"/>
      <c r="LRK173" s="11"/>
      <c r="LRL173" s="11"/>
      <c r="LRM173" s="11"/>
      <c r="LRN173" s="11"/>
      <c r="LRO173" s="11"/>
      <c r="LRP173" s="11"/>
      <c r="LRQ173" s="11"/>
      <c r="LRR173" s="11"/>
      <c r="LRS173" s="11"/>
      <c r="LRT173" s="11"/>
      <c r="LRU173" s="11"/>
      <c r="LRV173" s="11"/>
      <c r="LRW173" s="11"/>
      <c r="LRX173" s="11"/>
      <c r="LRY173" s="11"/>
      <c r="LRZ173" s="11"/>
      <c r="LSA173" s="11"/>
      <c r="LSB173" s="11"/>
      <c r="LSC173" s="11"/>
      <c r="LSD173" s="11"/>
      <c r="LSE173" s="11"/>
      <c r="LSF173" s="11"/>
      <c r="LSG173" s="11"/>
      <c r="LSH173" s="11"/>
      <c r="LSI173" s="11"/>
      <c r="LSJ173" s="11"/>
      <c r="LSK173" s="11"/>
      <c r="LSL173" s="11"/>
      <c r="LSM173" s="11"/>
      <c r="LSN173" s="11"/>
      <c r="LSO173" s="11"/>
      <c r="LSP173" s="11"/>
      <c r="LSQ173" s="11"/>
      <c r="LSR173" s="11"/>
      <c r="LSS173" s="11"/>
      <c r="LST173" s="11"/>
      <c r="LSU173" s="11"/>
      <c r="LSV173" s="11"/>
      <c r="LSW173" s="11"/>
      <c r="LSX173" s="11"/>
      <c r="LSY173" s="11"/>
      <c r="LSZ173" s="11"/>
      <c r="LTA173" s="11"/>
      <c r="LTB173" s="11"/>
      <c r="LTC173" s="11"/>
      <c r="LTD173" s="11"/>
      <c r="LTE173" s="11"/>
      <c r="LTF173" s="11"/>
      <c r="LTG173" s="11"/>
      <c r="LTH173" s="11"/>
      <c r="LTI173" s="11"/>
      <c r="LTJ173" s="11"/>
      <c r="LTK173" s="11"/>
      <c r="LTL173" s="11"/>
      <c r="LTM173" s="11"/>
      <c r="LTN173" s="11"/>
      <c r="LTO173" s="11"/>
      <c r="LTP173" s="11"/>
      <c r="LTQ173" s="11"/>
      <c r="LTR173" s="11"/>
      <c r="LTS173" s="11"/>
      <c r="LTT173" s="11"/>
      <c r="LTU173" s="11"/>
      <c r="LTV173" s="11"/>
      <c r="LTW173" s="11"/>
      <c r="LTX173" s="11"/>
      <c r="LTY173" s="11"/>
      <c r="LTZ173" s="11"/>
      <c r="LUA173" s="11"/>
      <c r="LUB173" s="11"/>
      <c r="LUC173" s="11"/>
      <c r="LUD173" s="11"/>
      <c r="LUE173" s="11"/>
      <c r="LUF173" s="11"/>
      <c r="LUG173" s="11"/>
      <c r="LUH173" s="11"/>
      <c r="LUI173" s="11"/>
      <c r="LUJ173" s="11"/>
      <c r="LUK173" s="11"/>
      <c r="LUL173" s="11"/>
      <c r="LUM173" s="11"/>
      <c r="LUN173" s="11"/>
      <c r="LUO173" s="11"/>
      <c r="LUP173" s="11"/>
      <c r="LUQ173" s="11"/>
      <c r="LUR173" s="11"/>
      <c r="LUS173" s="11"/>
      <c r="LUT173" s="11"/>
      <c r="LUU173" s="11"/>
      <c r="LUV173" s="11"/>
      <c r="LUW173" s="11"/>
      <c r="LUX173" s="11"/>
      <c r="LUY173" s="11"/>
      <c r="LUZ173" s="11"/>
      <c r="LVA173" s="11"/>
      <c r="LVB173" s="11"/>
      <c r="LVC173" s="11"/>
      <c r="LVD173" s="11"/>
      <c r="LVE173" s="11"/>
      <c r="LVF173" s="11"/>
      <c r="LVG173" s="11"/>
      <c r="LVH173" s="11"/>
      <c r="LVI173" s="11"/>
      <c r="LVJ173" s="11"/>
      <c r="LVK173" s="11"/>
      <c r="LVL173" s="11"/>
      <c r="LVM173" s="11"/>
      <c r="LVN173" s="11"/>
      <c r="LVO173" s="11"/>
      <c r="LVP173" s="11"/>
      <c r="LVQ173" s="11"/>
      <c r="LVR173" s="11"/>
      <c r="LVS173" s="11"/>
      <c r="LVT173" s="11"/>
      <c r="LVU173" s="11"/>
      <c r="LVV173" s="11"/>
      <c r="LVW173" s="11"/>
      <c r="LVX173" s="11"/>
      <c r="LVY173" s="11"/>
      <c r="LVZ173" s="11"/>
      <c r="LWA173" s="11"/>
      <c r="LWB173" s="11"/>
      <c r="LWC173" s="11"/>
      <c r="LWD173" s="11"/>
      <c r="LWE173" s="11"/>
      <c r="LWF173" s="11"/>
      <c r="LWG173" s="11"/>
      <c r="LWH173" s="11"/>
      <c r="LWI173" s="11"/>
      <c r="LWJ173" s="11"/>
      <c r="LWK173" s="11"/>
      <c r="LWL173" s="11"/>
      <c r="LWM173" s="11"/>
      <c r="LWN173" s="11"/>
      <c r="LWO173" s="11"/>
      <c r="LWP173" s="11"/>
      <c r="LWQ173" s="11"/>
      <c r="LWR173" s="11"/>
      <c r="LWS173" s="11"/>
      <c r="LWT173" s="11"/>
      <c r="LWU173" s="11"/>
      <c r="LWV173" s="11"/>
      <c r="LWW173" s="11"/>
      <c r="LWX173" s="11"/>
      <c r="LWY173" s="11"/>
      <c r="LWZ173" s="11"/>
      <c r="LXA173" s="11"/>
      <c r="LXB173" s="11"/>
      <c r="LXC173" s="11"/>
      <c r="LXD173" s="11"/>
      <c r="LXE173" s="11"/>
      <c r="LXF173" s="11"/>
      <c r="LXG173" s="11"/>
      <c r="LXH173" s="11"/>
      <c r="LXI173" s="11"/>
      <c r="LXJ173" s="11"/>
      <c r="LXK173" s="11"/>
      <c r="LXL173" s="11"/>
      <c r="LXM173" s="11"/>
      <c r="LXN173" s="11"/>
      <c r="LXO173" s="11"/>
      <c r="LXP173" s="11"/>
      <c r="LXQ173" s="11"/>
      <c r="LXR173" s="11"/>
      <c r="LXS173" s="11"/>
      <c r="LXT173" s="11"/>
      <c r="LXU173" s="11"/>
      <c r="LXV173" s="11"/>
      <c r="LXW173" s="11"/>
      <c r="LXX173" s="11"/>
      <c r="LXY173" s="11"/>
      <c r="LXZ173" s="11"/>
      <c r="LYA173" s="11"/>
      <c r="LYB173" s="11"/>
      <c r="LYC173" s="11"/>
      <c r="LYD173" s="11"/>
      <c r="LYE173" s="11"/>
      <c r="LYF173" s="11"/>
      <c r="LYG173" s="11"/>
      <c r="LYH173" s="11"/>
      <c r="LYI173" s="11"/>
      <c r="LYJ173" s="11"/>
      <c r="LYK173" s="11"/>
      <c r="LYL173" s="11"/>
      <c r="LYM173" s="11"/>
      <c r="LYN173" s="11"/>
      <c r="LYO173" s="11"/>
      <c r="LYP173" s="11"/>
      <c r="LYQ173" s="11"/>
      <c r="LYR173" s="11"/>
      <c r="LYS173" s="11"/>
      <c r="LYT173" s="11"/>
      <c r="LYU173" s="11"/>
      <c r="LYV173" s="11"/>
      <c r="LYW173" s="11"/>
      <c r="LYX173" s="11"/>
      <c r="LYY173" s="11"/>
      <c r="LYZ173" s="11"/>
      <c r="LZA173" s="11"/>
      <c r="LZB173" s="11"/>
      <c r="LZC173" s="11"/>
      <c r="LZD173" s="11"/>
      <c r="LZE173" s="11"/>
      <c r="LZF173" s="11"/>
      <c r="LZG173" s="11"/>
      <c r="LZH173" s="11"/>
      <c r="LZI173" s="11"/>
      <c r="LZJ173" s="11"/>
      <c r="LZK173" s="11"/>
      <c r="LZL173" s="11"/>
      <c r="LZM173" s="11"/>
      <c r="LZN173" s="11"/>
      <c r="LZO173" s="11"/>
      <c r="LZP173" s="11"/>
      <c r="LZQ173" s="11"/>
      <c r="LZR173" s="11"/>
      <c r="LZS173" s="11"/>
      <c r="LZT173" s="11"/>
      <c r="LZU173" s="11"/>
      <c r="LZV173" s="11"/>
      <c r="LZW173" s="11"/>
      <c r="LZX173" s="11"/>
      <c r="LZY173" s="11"/>
      <c r="LZZ173" s="11"/>
      <c r="MAA173" s="11"/>
      <c r="MAB173" s="11"/>
      <c r="MAC173" s="11"/>
      <c r="MAD173" s="11"/>
      <c r="MAE173" s="11"/>
      <c r="MAF173" s="11"/>
      <c r="MAG173" s="11"/>
      <c r="MAH173" s="11"/>
      <c r="MAI173" s="11"/>
      <c r="MAJ173" s="11"/>
      <c r="MAK173" s="11"/>
      <c r="MAL173" s="11"/>
      <c r="MAM173" s="11"/>
      <c r="MAN173" s="11"/>
      <c r="MAO173" s="11"/>
      <c r="MAP173" s="11"/>
      <c r="MAQ173" s="11"/>
      <c r="MAR173" s="11"/>
      <c r="MAS173" s="11"/>
      <c r="MAT173" s="11"/>
      <c r="MAU173" s="11"/>
      <c r="MAV173" s="11"/>
      <c r="MAW173" s="11"/>
      <c r="MAX173" s="11"/>
      <c r="MAY173" s="11"/>
      <c r="MAZ173" s="11"/>
      <c r="MBA173" s="11"/>
      <c r="MBB173" s="11"/>
      <c r="MBC173" s="11"/>
      <c r="MBD173" s="11"/>
      <c r="MBE173" s="11"/>
      <c r="MBF173" s="11"/>
      <c r="MBG173" s="11"/>
      <c r="MBH173" s="11"/>
      <c r="MBI173" s="11"/>
      <c r="MBJ173" s="11"/>
      <c r="MBK173" s="11"/>
      <c r="MBL173" s="11"/>
      <c r="MBM173" s="11"/>
      <c r="MBN173" s="11"/>
      <c r="MBO173" s="11"/>
      <c r="MBP173" s="11"/>
      <c r="MBQ173" s="11"/>
      <c r="MBR173" s="11"/>
      <c r="MBS173" s="11"/>
      <c r="MBT173" s="11"/>
      <c r="MBU173" s="11"/>
      <c r="MBV173" s="11"/>
      <c r="MBW173" s="11"/>
      <c r="MBX173" s="11"/>
      <c r="MBY173" s="11"/>
      <c r="MBZ173" s="11"/>
      <c r="MCA173" s="11"/>
      <c r="MCB173" s="11"/>
      <c r="MCC173" s="11"/>
      <c r="MCD173" s="11"/>
      <c r="MCE173" s="11"/>
      <c r="MCF173" s="11"/>
      <c r="MCG173" s="11"/>
      <c r="MCH173" s="11"/>
      <c r="MCI173" s="11"/>
      <c r="MCJ173" s="11"/>
      <c r="MCK173" s="11"/>
      <c r="MCL173" s="11"/>
      <c r="MCM173" s="11"/>
      <c r="MCN173" s="11"/>
      <c r="MCO173" s="11"/>
      <c r="MCP173" s="11"/>
      <c r="MCQ173" s="11"/>
      <c r="MCR173" s="11"/>
      <c r="MCS173" s="11"/>
      <c r="MCT173" s="11"/>
      <c r="MCU173" s="11"/>
      <c r="MCV173" s="11"/>
      <c r="MCW173" s="11"/>
      <c r="MCX173" s="11"/>
      <c r="MCY173" s="11"/>
      <c r="MCZ173" s="11"/>
      <c r="MDA173" s="11"/>
      <c r="MDB173" s="11"/>
      <c r="MDC173" s="11"/>
      <c r="MDD173" s="11"/>
      <c r="MDE173" s="11"/>
      <c r="MDF173" s="11"/>
      <c r="MDG173" s="11"/>
      <c r="MDH173" s="11"/>
      <c r="MDI173" s="11"/>
      <c r="MDJ173" s="11"/>
      <c r="MDK173" s="11"/>
      <c r="MDL173" s="11"/>
      <c r="MDM173" s="11"/>
      <c r="MDN173" s="11"/>
      <c r="MDO173" s="11"/>
      <c r="MDP173" s="11"/>
      <c r="MDQ173" s="11"/>
      <c r="MDR173" s="11"/>
      <c r="MDS173" s="11"/>
      <c r="MDT173" s="11"/>
      <c r="MDU173" s="11"/>
      <c r="MDV173" s="11"/>
      <c r="MDW173" s="11"/>
      <c r="MDX173" s="11"/>
      <c r="MDY173" s="11"/>
      <c r="MDZ173" s="11"/>
      <c r="MEA173" s="11"/>
      <c r="MEB173" s="11"/>
      <c r="MEC173" s="11"/>
      <c r="MED173" s="11"/>
      <c r="MEE173" s="11"/>
      <c r="MEF173" s="11"/>
      <c r="MEG173" s="11"/>
      <c r="MEH173" s="11"/>
      <c r="MEI173" s="11"/>
      <c r="MEJ173" s="11"/>
      <c r="MEK173" s="11"/>
      <c r="MEL173" s="11"/>
      <c r="MEM173" s="11"/>
      <c r="MEN173" s="11"/>
      <c r="MEO173" s="11"/>
      <c r="MEP173" s="11"/>
      <c r="MEQ173" s="11"/>
      <c r="MER173" s="11"/>
      <c r="MES173" s="11"/>
      <c r="MET173" s="11"/>
      <c r="MEU173" s="11"/>
      <c r="MEV173" s="11"/>
      <c r="MEW173" s="11"/>
      <c r="MEX173" s="11"/>
      <c r="MEY173" s="11"/>
      <c r="MEZ173" s="11"/>
      <c r="MFA173" s="11"/>
      <c r="MFB173" s="11"/>
      <c r="MFC173" s="11"/>
      <c r="MFD173" s="11"/>
      <c r="MFE173" s="11"/>
      <c r="MFF173" s="11"/>
      <c r="MFG173" s="11"/>
      <c r="MFH173" s="11"/>
      <c r="MFI173" s="11"/>
      <c r="MFJ173" s="11"/>
      <c r="MFK173" s="11"/>
      <c r="MFL173" s="11"/>
      <c r="MFM173" s="11"/>
      <c r="MFN173" s="11"/>
      <c r="MFO173" s="11"/>
      <c r="MFP173" s="11"/>
      <c r="MFQ173" s="11"/>
      <c r="MFR173" s="11"/>
      <c r="MFS173" s="11"/>
      <c r="MFT173" s="11"/>
      <c r="MFU173" s="11"/>
      <c r="MFV173" s="11"/>
      <c r="MFW173" s="11"/>
      <c r="MFX173" s="11"/>
      <c r="MFY173" s="11"/>
      <c r="MFZ173" s="11"/>
      <c r="MGA173" s="11"/>
      <c r="MGB173" s="11"/>
      <c r="MGC173" s="11"/>
      <c r="MGD173" s="11"/>
      <c r="MGE173" s="11"/>
      <c r="MGF173" s="11"/>
      <c r="MGG173" s="11"/>
      <c r="MGH173" s="11"/>
      <c r="MGI173" s="11"/>
      <c r="MGJ173" s="11"/>
      <c r="MGK173" s="11"/>
      <c r="MGL173" s="11"/>
      <c r="MGM173" s="11"/>
      <c r="MGN173" s="11"/>
      <c r="MGO173" s="11"/>
      <c r="MGP173" s="11"/>
      <c r="MGQ173" s="11"/>
      <c r="MGR173" s="11"/>
      <c r="MGS173" s="11"/>
      <c r="MGT173" s="11"/>
      <c r="MGU173" s="11"/>
      <c r="MGV173" s="11"/>
      <c r="MGW173" s="11"/>
      <c r="MGX173" s="11"/>
      <c r="MGY173" s="11"/>
      <c r="MGZ173" s="11"/>
      <c r="MHA173" s="11"/>
      <c r="MHB173" s="11"/>
      <c r="MHC173" s="11"/>
      <c r="MHD173" s="11"/>
      <c r="MHE173" s="11"/>
      <c r="MHF173" s="11"/>
      <c r="MHG173" s="11"/>
      <c r="MHH173" s="11"/>
      <c r="MHI173" s="11"/>
      <c r="MHJ173" s="11"/>
      <c r="MHK173" s="11"/>
      <c r="MHL173" s="11"/>
      <c r="MHM173" s="11"/>
      <c r="MHN173" s="11"/>
      <c r="MHO173" s="11"/>
      <c r="MHP173" s="11"/>
      <c r="MHQ173" s="11"/>
      <c r="MHR173" s="11"/>
      <c r="MHS173" s="11"/>
      <c r="MHT173" s="11"/>
      <c r="MHU173" s="11"/>
      <c r="MHV173" s="11"/>
      <c r="MHW173" s="11"/>
      <c r="MHX173" s="11"/>
      <c r="MHY173" s="11"/>
      <c r="MHZ173" s="11"/>
      <c r="MIA173" s="11"/>
      <c r="MIB173" s="11"/>
      <c r="MIC173" s="11"/>
      <c r="MID173" s="11"/>
      <c r="MIE173" s="11"/>
      <c r="MIF173" s="11"/>
      <c r="MIG173" s="11"/>
      <c r="MIH173" s="11"/>
      <c r="MII173" s="11"/>
      <c r="MIJ173" s="11"/>
      <c r="MIK173" s="11"/>
      <c r="MIL173" s="11"/>
      <c r="MIM173" s="11"/>
      <c r="MIN173" s="11"/>
      <c r="MIO173" s="11"/>
      <c r="MIP173" s="11"/>
      <c r="MIQ173" s="11"/>
      <c r="MIR173" s="11"/>
      <c r="MIS173" s="11"/>
      <c r="MIT173" s="11"/>
      <c r="MIU173" s="11"/>
      <c r="MIV173" s="11"/>
      <c r="MIW173" s="11"/>
      <c r="MIX173" s="11"/>
      <c r="MIY173" s="11"/>
      <c r="MIZ173" s="11"/>
      <c r="MJA173" s="11"/>
      <c r="MJB173" s="11"/>
      <c r="MJC173" s="11"/>
      <c r="MJD173" s="11"/>
      <c r="MJE173" s="11"/>
      <c r="MJF173" s="11"/>
      <c r="MJG173" s="11"/>
      <c r="MJH173" s="11"/>
      <c r="MJI173" s="11"/>
      <c r="MJJ173" s="11"/>
      <c r="MJK173" s="11"/>
      <c r="MJL173" s="11"/>
      <c r="MJM173" s="11"/>
      <c r="MJN173" s="11"/>
      <c r="MJO173" s="11"/>
      <c r="MJP173" s="11"/>
      <c r="MJQ173" s="11"/>
      <c r="MJR173" s="11"/>
      <c r="MJS173" s="11"/>
      <c r="MJT173" s="11"/>
      <c r="MJU173" s="11"/>
      <c r="MJV173" s="11"/>
      <c r="MJW173" s="11"/>
      <c r="MJX173" s="11"/>
      <c r="MJY173" s="11"/>
      <c r="MJZ173" s="11"/>
      <c r="MKA173" s="11"/>
      <c r="MKB173" s="11"/>
      <c r="MKC173" s="11"/>
      <c r="MKD173" s="11"/>
      <c r="MKE173" s="11"/>
      <c r="MKF173" s="11"/>
      <c r="MKG173" s="11"/>
      <c r="MKH173" s="11"/>
      <c r="MKI173" s="11"/>
      <c r="MKJ173" s="11"/>
      <c r="MKK173" s="11"/>
      <c r="MKL173" s="11"/>
      <c r="MKM173" s="11"/>
      <c r="MKN173" s="11"/>
      <c r="MKO173" s="11"/>
      <c r="MKP173" s="11"/>
      <c r="MKQ173" s="11"/>
      <c r="MKR173" s="11"/>
      <c r="MKS173" s="11"/>
      <c r="MKT173" s="11"/>
      <c r="MKU173" s="11"/>
      <c r="MKV173" s="11"/>
      <c r="MKW173" s="11"/>
      <c r="MKX173" s="11"/>
      <c r="MKY173" s="11"/>
      <c r="MKZ173" s="11"/>
      <c r="MLA173" s="11"/>
      <c r="MLB173" s="11"/>
      <c r="MLC173" s="11"/>
      <c r="MLD173" s="11"/>
      <c r="MLE173" s="11"/>
      <c r="MLF173" s="11"/>
      <c r="MLG173" s="11"/>
      <c r="MLH173" s="11"/>
      <c r="MLI173" s="11"/>
      <c r="MLJ173" s="11"/>
      <c r="MLK173" s="11"/>
      <c r="MLL173" s="11"/>
      <c r="MLM173" s="11"/>
      <c r="MLN173" s="11"/>
      <c r="MLO173" s="11"/>
      <c r="MLP173" s="11"/>
      <c r="MLQ173" s="11"/>
      <c r="MLR173" s="11"/>
      <c r="MLS173" s="11"/>
      <c r="MLT173" s="11"/>
      <c r="MLU173" s="11"/>
      <c r="MLV173" s="11"/>
      <c r="MLW173" s="11"/>
      <c r="MLX173" s="11"/>
      <c r="MLY173" s="11"/>
      <c r="MLZ173" s="11"/>
      <c r="MMA173" s="11"/>
      <c r="MMB173" s="11"/>
      <c r="MMC173" s="11"/>
      <c r="MMD173" s="11"/>
      <c r="MME173" s="11"/>
      <c r="MMF173" s="11"/>
      <c r="MMG173" s="11"/>
      <c r="MMH173" s="11"/>
      <c r="MMI173" s="11"/>
      <c r="MMJ173" s="11"/>
      <c r="MMK173" s="11"/>
      <c r="MML173" s="11"/>
      <c r="MMM173" s="11"/>
      <c r="MMN173" s="11"/>
      <c r="MMO173" s="11"/>
      <c r="MMP173" s="11"/>
      <c r="MMQ173" s="11"/>
      <c r="MMR173" s="11"/>
      <c r="MMS173" s="11"/>
      <c r="MMT173" s="11"/>
      <c r="MMU173" s="11"/>
      <c r="MMV173" s="11"/>
      <c r="MMW173" s="11"/>
      <c r="MMX173" s="11"/>
      <c r="MMY173" s="11"/>
      <c r="MMZ173" s="11"/>
      <c r="MNA173" s="11"/>
      <c r="MNB173" s="11"/>
      <c r="MNC173" s="11"/>
      <c r="MND173" s="11"/>
      <c r="MNE173" s="11"/>
      <c r="MNF173" s="11"/>
      <c r="MNG173" s="11"/>
      <c r="MNH173" s="11"/>
      <c r="MNI173" s="11"/>
      <c r="MNJ173" s="11"/>
      <c r="MNK173" s="11"/>
      <c r="MNL173" s="11"/>
      <c r="MNM173" s="11"/>
      <c r="MNN173" s="11"/>
      <c r="MNO173" s="11"/>
      <c r="MNP173" s="11"/>
      <c r="MNQ173" s="11"/>
      <c r="MNR173" s="11"/>
      <c r="MNS173" s="11"/>
      <c r="MNT173" s="11"/>
      <c r="MNU173" s="11"/>
      <c r="MNV173" s="11"/>
      <c r="MNW173" s="11"/>
      <c r="MNX173" s="11"/>
      <c r="MNY173" s="11"/>
      <c r="MNZ173" s="11"/>
      <c r="MOA173" s="11"/>
      <c r="MOB173" s="11"/>
      <c r="MOC173" s="11"/>
      <c r="MOD173" s="11"/>
      <c r="MOE173" s="11"/>
      <c r="MOF173" s="11"/>
      <c r="MOG173" s="11"/>
      <c r="MOH173" s="11"/>
      <c r="MOI173" s="11"/>
      <c r="MOJ173" s="11"/>
      <c r="MOK173" s="11"/>
      <c r="MOL173" s="11"/>
      <c r="MOM173" s="11"/>
      <c r="MON173" s="11"/>
      <c r="MOO173" s="11"/>
      <c r="MOP173" s="11"/>
      <c r="MOQ173" s="11"/>
      <c r="MOR173" s="11"/>
      <c r="MOS173" s="11"/>
      <c r="MOT173" s="11"/>
      <c r="MOU173" s="11"/>
      <c r="MOV173" s="11"/>
      <c r="MOW173" s="11"/>
      <c r="MOX173" s="11"/>
      <c r="MOY173" s="11"/>
      <c r="MOZ173" s="11"/>
      <c r="MPA173" s="11"/>
      <c r="MPB173" s="11"/>
      <c r="MPC173" s="11"/>
      <c r="MPD173" s="11"/>
      <c r="MPE173" s="11"/>
      <c r="MPF173" s="11"/>
      <c r="MPG173" s="11"/>
      <c r="MPH173" s="11"/>
      <c r="MPI173" s="11"/>
      <c r="MPJ173" s="11"/>
      <c r="MPK173" s="11"/>
      <c r="MPL173" s="11"/>
      <c r="MPM173" s="11"/>
      <c r="MPN173" s="11"/>
      <c r="MPO173" s="11"/>
      <c r="MPP173" s="11"/>
      <c r="MPQ173" s="11"/>
      <c r="MPR173" s="11"/>
      <c r="MPS173" s="11"/>
      <c r="MPT173" s="11"/>
      <c r="MPU173" s="11"/>
      <c r="MPV173" s="11"/>
      <c r="MPW173" s="11"/>
      <c r="MPX173" s="11"/>
      <c r="MPY173" s="11"/>
      <c r="MPZ173" s="11"/>
      <c r="MQA173" s="11"/>
      <c r="MQB173" s="11"/>
      <c r="MQC173" s="11"/>
      <c r="MQD173" s="11"/>
      <c r="MQE173" s="11"/>
      <c r="MQF173" s="11"/>
      <c r="MQG173" s="11"/>
      <c r="MQH173" s="11"/>
      <c r="MQI173" s="11"/>
      <c r="MQJ173" s="11"/>
      <c r="MQK173" s="11"/>
      <c r="MQL173" s="11"/>
      <c r="MQM173" s="11"/>
      <c r="MQN173" s="11"/>
      <c r="MQO173" s="11"/>
      <c r="MQP173" s="11"/>
      <c r="MQQ173" s="11"/>
      <c r="MQR173" s="11"/>
      <c r="MQS173" s="11"/>
      <c r="MQT173" s="11"/>
      <c r="MQU173" s="11"/>
      <c r="MQV173" s="11"/>
      <c r="MQW173" s="11"/>
      <c r="MQX173" s="11"/>
      <c r="MQY173" s="11"/>
      <c r="MQZ173" s="11"/>
      <c r="MRA173" s="11"/>
      <c r="MRB173" s="11"/>
      <c r="MRC173" s="11"/>
      <c r="MRD173" s="11"/>
      <c r="MRE173" s="11"/>
      <c r="MRF173" s="11"/>
      <c r="MRG173" s="11"/>
      <c r="MRH173" s="11"/>
      <c r="MRI173" s="11"/>
      <c r="MRJ173" s="11"/>
      <c r="MRK173" s="11"/>
      <c r="MRL173" s="11"/>
      <c r="MRM173" s="11"/>
      <c r="MRN173" s="11"/>
      <c r="MRO173" s="11"/>
      <c r="MRP173" s="11"/>
      <c r="MRQ173" s="11"/>
      <c r="MRR173" s="11"/>
      <c r="MRS173" s="11"/>
      <c r="MRT173" s="11"/>
      <c r="MRU173" s="11"/>
      <c r="MRV173" s="11"/>
      <c r="MRW173" s="11"/>
      <c r="MRX173" s="11"/>
      <c r="MRY173" s="11"/>
      <c r="MRZ173" s="11"/>
      <c r="MSA173" s="11"/>
      <c r="MSB173" s="11"/>
      <c r="MSC173" s="11"/>
      <c r="MSD173" s="11"/>
      <c r="MSE173" s="11"/>
      <c r="MSF173" s="11"/>
      <c r="MSG173" s="11"/>
      <c r="MSH173" s="11"/>
      <c r="MSI173" s="11"/>
      <c r="MSJ173" s="11"/>
      <c r="MSK173" s="11"/>
      <c r="MSL173" s="11"/>
      <c r="MSM173" s="11"/>
      <c r="MSN173" s="11"/>
      <c r="MSO173" s="11"/>
      <c r="MSP173" s="11"/>
      <c r="MSQ173" s="11"/>
      <c r="MSR173" s="11"/>
      <c r="MSS173" s="11"/>
      <c r="MST173" s="11"/>
      <c r="MSU173" s="11"/>
      <c r="MSV173" s="11"/>
      <c r="MSW173" s="11"/>
      <c r="MSX173" s="11"/>
      <c r="MSY173" s="11"/>
      <c r="MSZ173" s="11"/>
      <c r="MTA173" s="11"/>
      <c r="MTB173" s="11"/>
      <c r="MTC173" s="11"/>
      <c r="MTD173" s="11"/>
      <c r="MTE173" s="11"/>
      <c r="MTF173" s="11"/>
      <c r="MTG173" s="11"/>
      <c r="MTH173" s="11"/>
      <c r="MTI173" s="11"/>
      <c r="MTJ173" s="11"/>
      <c r="MTK173" s="11"/>
      <c r="MTL173" s="11"/>
      <c r="MTM173" s="11"/>
      <c r="MTN173" s="11"/>
      <c r="MTO173" s="11"/>
      <c r="MTP173" s="11"/>
      <c r="MTQ173" s="11"/>
      <c r="MTR173" s="11"/>
      <c r="MTS173" s="11"/>
      <c r="MTT173" s="11"/>
      <c r="MTU173" s="11"/>
      <c r="MTV173" s="11"/>
      <c r="MTW173" s="11"/>
      <c r="MTX173" s="11"/>
      <c r="MTY173" s="11"/>
      <c r="MTZ173" s="11"/>
      <c r="MUA173" s="11"/>
      <c r="MUB173" s="11"/>
      <c r="MUC173" s="11"/>
      <c r="MUD173" s="11"/>
      <c r="MUE173" s="11"/>
      <c r="MUF173" s="11"/>
      <c r="MUG173" s="11"/>
      <c r="MUH173" s="11"/>
      <c r="MUI173" s="11"/>
      <c r="MUJ173" s="11"/>
      <c r="MUK173" s="11"/>
      <c r="MUL173" s="11"/>
      <c r="MUM173" s="11"/>
      <c r="MUN173" s="11"/>
      <c r="MUO173" s="11"/>
      <c r="MUP173" s="11"/>
      <c r="MUQ173" s="11"/>
      <c r="MUR173" s="11"/>
      <c r="MUS173" s="11"/>
      <c r="MUT173" s="11"/>
      <c r="MUU173" s="11"/>
      <c r="MUV173" s="11"/>
      <c r="MUW173" s="11"/>
      <c r="MUX173" s="11"/>
      <c r="MUY173" s="11"/>
      <c r="MUZ173" s="11"/>
      <c r="MVA173" s="11"/>
      <c r="MVB173" s="11"/>
      <c r="MVC173" s="11"/>
      <c r="MVD173" s="11"/>
      <c r="MVE173" s="11"/>
      <c r="MVF173" s="11"/>
      <c r="MVG173" s="11"/>
      <c r="MVH173" s="11"/>
      <c r="MVI173" s="11"/>
      <c r="MVJ173" s="11"/>
      <c r="MVK173" s="11"/>
      <c r="MVL173" s="11"/>
      <c r="MVM173" s="11"/>
      <c r="MVN173" s="11"/>
      <c r="MVO173" s="11"/>
      <c r="MVP173" s="11"/>
      <c r="MVQ173" s="11"/>
      <c r="MVR173" s="11"/>
      <c r="MVS173" s="11"/>
      <c r="MVT173" s="11"/>
      <c r="MVU173" s="11"/>
      <c r="MVV173" s="11"/>
      <c r="MVW173" s="11"/>
      <c r="MVX173" s="11"/>
      <c r="MVY173" s="11"/>
      <c r="MVZ173" s="11"/>
      <c r="MWA173" s="11"/>
      <c r="MWB173" s="11"/>
      <c r="MWC173" s="11"/>
      <c r="MWD173" s="11"/>
      <c r="MWE173" s="11"/>
      <c r="MWF173" s="11"/>
      <c r="MWG173" s="11"/>
      <c r="MWH173" s="11"/>
      <c r="MWI173" s="11"/>
      <c r="MWJ173" s="11"/>
      <c r="MWK173" s="11"/>
      <c r="MWL173" s="11"/>
      <c r="MWM173" s="11"/>
      <c r="MWN173" s="11"/>
      <c r="MWO173" s="11"/>
      <c r="MWP173" s="11"/>
      <c r="MWQ173" s="11"/>
      <c r="MWR173" s="11"/>
      <c r="MWS173" s="11"/>
      <c r="MWT173" s="11"/>
      <c r="MWU173" s="11"/>
      <c r="MWV173" s="11"/>
      <c r="MWW173" s="11"/>
      <c r="MWX173" s="11"/>
      <c r="MWY173" s="11"/>
      <c r="MWZ173" s="11"/>
      <c r="MXA173" s="11"/>
      <c r="MXB173" s="11"/>
      <c r="MXC173" s="11"/>
      <c r="MXD173" s="11"/>
      <c r="MXE173" s="11"/>
      <c r="MXF173" s="11"/>
      <c r="MXG173" s="11"/>
      <c r="MXH173" s="11"/>
      <c r="MXI173" s="11"/>
      <c r="MXJ173" s="11"/>
      <c r="MXK173" s="11"/>
      <c r="MXL173" s="11"/>
      <c r="MXM173" s="11"/>
      <c r="MXN173" s="11"/>
      <c r="MXO173" s="11"/>
      <c r="MXP173" s="11"/>
      <c r="MXQ173" s="11"/>
      <c r="MXR173" s="11"/>
      <c r="MXS173" s="11"/>
      <c r="MXT173" s="11"/>
      <c r="MXU173" s="11"/>
      <c r="MXV173" s="11"/>
      <c r="MXW173" s="11"/>
      <c r="MXX173" s="11"/>
      <c r="MXY173" s="11"/>
      <c r="MXZ173" s="11"/>
      <c r="MYA173" s="11"/>
      <c r="MYB173" s="11"/>
      <c r="MYC173" s="11"/>
      <c r="MYD173" s="11"/>
      <c r="MYE173" s="11"/>
      <c r="MYF173" s="11"/>
      <c r="MYG173" s="11"/>
      <c r="MYH173" s="11"/>
      <c r="MYI173" s="11"/>
      <c r="MYJ173" s="11"/>
      <c r="MYK173" s="11"/>
      <c r="MYL173" s="11"/>
      <c r="MYM173" s="11"/>
      <c r="MYN173" s="11"/>
      <c r="MYO173" s="11"/>
      <c r="MYP173" s="11"/>
      <c r="MYQ173" s="11"/>
      <c r="MYR173" s="11"/>
      <c r="MYS173" s="11"/>
      <c r="MYT173" s="11"/>
      <c r="MYU173" s="11"/>
      <c r="MYV173" s="11"/>
      <c r="MYW173" s="11"/>
      <c r="MYX173" s="11"/>
      <c r="MYY173" s="11"/>
      <c r="MYZ173" s="11"/>
      <c r="MZA173" s="11"/>
      <c r="MZB173" s="11"/>
      <c r="MZC173" s="11"/>
      <c r="MZD173" s="11"/>
      <c r="MZE173" s="11"/>
      <c r="MZF173" s="11"/>
      <c r="MZG173" s="11"/>
      <c r="MZH173" s="11"/>
      <c r="MZI173" s="11"/>
      <c r="MZJ173" s="11"/>
      <c r="MZK173" s="11"/>
      <c r="MZL173" s="11"/>
      <c r="MZM173" s="11"/>
      <c r="MZN173" s="11"/>
      <c r="MZO173" s="11"/>
      <c r="MZP173" s="11"/>
      <c r="MZQ173" s="11"/>
      <c r="MZR173" s="11"/>
      <c r="MZS173" s="11"/>
      <c r="MZT173" s="11"/>
      <c r="MZU173" s="11"/>
      <c r="MZV173" s="11"/>
      <c r="MZW173" s="11"/>
      <c r="MZX173" s="11"/>
      <c r="MZY173" s="11"/>
      <c r="MZZ173" s="11"/>
      <c r="NAA173" s="11"/>
      <c r="NAB173" s="11"/>
      <c r="NAC173" s="11"/>
      <c r="NAD173" s="11"/>
      <c r="NAE173" s="11"/>
      <c r="NAF173" s="11"/>
      <c r="NAG173" s="11"/>
      <c r="NAH173" s="11"/>
      <c r="NAI173" s="11"/>
      <c r="NAJ173" s="11"/>
      <c r="NAK173" s="11"/>
      <c r="NAL173" s="11"/>
      <c r="NAM173" s="11"/>
      <c r="NAN173" s="11"/>
      <c r="NAO173" s="11"/>
      <c r="NAP173" s="11"/>
      <c r="NAQ173" s="11"/>
      <c r="NAR173" s="11"/>
      <c r="NAS173" s="11"/>
      <c r="NAT173" s="11"/>
      <c r="NAU173" s="11"/>
      <c r="NAV173" s="11"/>
      <c r="NAW173" s="11"/>
      <c r="NAX173" s="11"/>
      <c r="NAY173" s="11"/>
      <c r="NAZ173" s="11"/>
      <c r="NBA173" s="11"/>
      <c r="NBB173" s="11"/>
      <c r="NBC173" s="11"/>
      <c r="NBD173" s="11"/>
      <c r="NBE173" s="11"/>
      <c r="NBF173" s="11"/>
      <c r="NBG173" s="11"/>
      <c r="NBH173" s="11"/>
      <c r="NBI173" s="11"/>
      <c r="NBJ173" s="11"/>
      <c r="NBK173" s="11"/>
      <c r="NBL173" s="11"/>
      <c r="NBM173" s="11"/>
      <c r="NBN173" s="11"/>
      <c r="NBO173" s="11"/>
      <c r="NBP173" s="11"/>
      <c r="NBQ173" s="11"/>
      <c r="NBR173" s="11"/>
      <c r="NBS173" s="11"/>
      <c r="NBT173" s="11"/>
      <c r="NBU173" s="11"/>
      <c r="NBV173" s="11"/>
      <c r="NBW173" s="11"/>
      <c r="NBX173" s="11"/>
      <c r="NBY173" s="11"/>
      <c r="NBZ173" s="11"/>
      <c r="NCA173" s="11"/>
      <c r="NCB173" s="11"/>
      <c r="NCC173" s="11"/>
      <c r="NCD173" s="11"/>
      <c r="NCE173" s="11"/>
      <c r="NCF173" s="11"/>
      <c r="NCG173" s="11"/>
      <c r="NCH173" s="11"/>
      <c r="NCI173" s="11"/>
      <c r="NCJ173" s="11"/>
      <c r="NCK173" s="11"/>
      <c r="NCL173" s="11"/>
      <c r="NCM173" s="11"/>
      <c r="NCN173" s="11"/>
      <c r="NCO173" s="11"/>
      <c r="NCP173" s="11"/>
      <c r="NCQ173" s="11"/>
      <c r="NCR173" s="11"/>
      <c r="NCS173" s="11"/>
      <c r="NCT173" s="11"/>
      <c r="NCU173" s="11"/>
      <c r="NCV173" s="11"/>
      <c r="NCW173" s="11"/>
      <c r="NCX173" s="11"/>
      <c r="NCY173" s="11"/>
      <c r="NCZ173" s="11"/>
      <c r="NDA173" s="11"/>
      <c r="NDB173" s="11"/>
      <c r="NDC173" s="11"/>
      <c r="NDD173" s="11"/>
      <c r="NDE173" s="11"/>
      <c r="NDF173" s="11"/>
      <c r="NDG173" s="11"/>
      <c r="NDH173" s="11"/>
      <c r="NDI173" s="11"/>
      <c r="NDJ173" s="11"/>
      <c r="NDK173" s="11"/>
      <c r="NDL173" s="11"/>
      <c r="NDM173" s="11"/>
      <c r="NDN173" s="11"/>
      <c r="NDO173" s="11"/>
      <c r="NDP173" s="11"/>
      <c r="NDQ173" s="11"/>
      <c r="NDR173" s="11"/>
      <c r="NDS173" s="11"/>
      <c r="NDT173" s="11"/>
      <c r="NDU173" s="11"/>
      <c r="NDV173" s="11"/>
      <c r="NDW173" s="11"/>
      <c r="NDX173" s="11"/>
      <c r="NDY173" s="11"/>
      <c r="NDZ173" s="11"/>
      <c r="NEA173" s="11"/>
      <c r="NEB173" s="11"/>
      <c r="NEC173" s="11"/>
      <c r="NED173" s="11"/>
      <c r="NEE173" s="11"/>
      <c r="NEF173" s="11"/>
      <c r="NEG173" s="11"/>
      <c r="NEH173" s="11"/>
      <c r="NEI173" s="11"/>
      <c r="NEJ173" s="11"/>
      <c r="NEK173" s="11"/>
      <c r="NEL173" s="11"/>
      <c r="NEM173" s="11"/>
      <c r="NEN173" s="11"/>
      <c r="NEO173" s="11"/>
      <c r="NEP173" s="11"/>
      <c r="NEQ173" s="11"/>
      <c r="NER173" s="11"/>
      <c r="NES173" s="11"/>
      <c r="NET173" s="11"/>
      <c r="NEU173" s="11"/>
      <c r="NEV173" s="11"/>
      <c r="NEW173" s="11"/>
      <c r="NEX173" s="11"/>
      <c r="NEY173" s="11"/>
      <c r="NEZ173" s="11"/>
      <c r="NFA173" s="11"/>
      <c r="NFB173" s="11"/>
      <c r="NFC173" s="11"/>
      <c r="NFD173" s="11"/>
      <c r="NFE173" s="11"/>
      <c r="NFF173" s="11"/>
      <c r="NFG173" s="11"/>
      <c r="NFH173" s="11"/>
      <c r="NFI173" s="11"/>
      <c r="NFJ173" s="11"/>
      <c r="NFK173" s="11"/>
      <c r="NFL173" s="11"/>
      <c r="NFM173" s="11"/>
      <c r="NFN173" s="11"/>
      <c r="NFO173" s="11"/>
      <c r="NFP173" s="11"/>
      <c r="NFQ173" s="11"/>
      <c r="NFR173" s="11"/>
      <c r="NFS173" s="11"/>
      <c r="NFT173" s="11"/>
      <c r="NFU173" s="11"/>
      <c r="NFV173" s="11"/>
      <c r="NFW173" s="11"/>
      <c r="NFX173" s="11"/>
      <c r="NFY173" s="11"/>
      <c r="NFZ173" s="11"/>
      <c r="NGA173" s="11"/>
      <c r="NGB173" s="11"/>
      <c r="NGC173" s="11"/>
      <c r="NGD173" s="11"/>
      <c r="NGE173" s="11"/>
      <c r="NGF173" s="11"/>
      <c r="NGG173" s="11"/>
      <c r="NGH173" s="11"/>
      <c r="NGI173" s="11"/>
      <c r="NGJ173" s="11"/>
      <c r="NGK173" s="11"/>
      <c r="NGL173" s="11"/>
      <c r="NGM173" s="11"/>
      <c r="NGN173" s="11"/>
      <c r="NGO173" s="11"/>
      <c r="NGP173" s="11"/>
      <c r="NGQ173" s="11"/>
      <c r="NGR173" s="11"/>
      <c r="NGS173" s="11"/>
      <c r="NGT173" s="11"/>
      <c r="NGU173" s="11"/>
      <c r="NGV173" s="11"/>
      <c r="NGW173" s="11"/>
      <c r="NGX173" s="11"/>
      <c r="NGY173" s="11"/>
      <c r="NGZ173" s="11"/>
      <c r="NHA173" s="11"/>
      <c r="NHB173" s="11"/>
      <c r="NHC173" s="11"/>
      <c r="NHD173" s="11"/>
      <c r="NHE173" s="11"/>
      <c r="NHF173" s="11"/>
      <c r="NHG173" s="11"/>
      <c r="NHH173" s="11"/>
      <c r="NHI173" s="11"/>
      <c r="NHJ173" s="11"/>
      <c r="NHK173" s="11"/>
      <c r="NHL173" s="11"/>
      <c r="NHM173" s="11"/>
      <c r="NHN173" s="11"/>
      <c r="NHO173" s="11"/>
      <c r="NHP173" s="11"/>
      <c r="NHQ173" s="11"/>
      <c r="NHR173" s="11"/>
      <c r="NHS173" s="11"/>
      <c r="NHT173" s="11"/>
      <c r="NHU173" s="11"/>
      <c r="NHV173" s="11"/>
      <c r="NHW173" s="11"/>
      <c r="NHX173" s="11"/>
      <c r="NHY173" s="11"/>
      <c r="NHZ173" s="11"/>
      <c r="NIA173" s="11"/>
      <c r="NIB173" s="11"/>
      <c r="NIC173" s="11"/>
      <c r="NID173" s="11"/>
      <c r="NIE173" s="11"/>
      <c r="NIF173" s="11"/>
      <c r="NIG173" s="11"/>
      <c r="NIH173" s="11"/>
      <c r="NII173" s="11"/>
      <c r="NIJ173" s="11"/>
      <c r="NIK173" s="11"/>
      <c r="NIL173" s="11"/>
      <c r="NIM173" s="11"/>
      <c r="NIN173" s="11"/>
      <c r="NIO173" s="11"/>
      <c r="NIP173" s="11"/>
      <c r="NIQ173" s="11"/>
      <c r="NIR173" s="11"/>
      <c r="NIS173" s="11"/>
      <c r="NIT173" s="11"/>
      <c r="NIU173" s="11"/>
      <c r="NIV173" s="11"/>
      <c r="NIW173" s="11"/>
      <c r="NIX173" s="11"/>
      <c r="NIY173" s="11"/>
      <c r="NIZ173" s="11"/>
      <c r="NJA173" s="11"/>
      <c r="NJB173" s="11"/>
      <c r="NJC173" s="11"/>
      <c r="NJD173" s="11"/>
      <c r="NJE173" s="11"/>
      <c r="NJF173" s="11"/>
      <c r="NJG173" s="11"/>
      <c r="NJH173" s="11"/>
      <c r="NJI173" s="11"/>
      <c r="NJJ173" s="11"/>
      <c r="NJK173" s="11"/>
      <c r="NJL173" s="11"/>
      <c r="NJM173" s="11"/>
      <c r="NJN173" s="11"/>
      <c r="NJO173" s="11"/>
      <c r="NJP173" s="11"/>
      <c r="NJQ173" s="11"/>
      <c r="NJR173" s="11"/>
      <c r="NJS173" s="11"/>
      <c r="NJT173" s="11"/>
      <c r="NJU173" s="11"/>
      <c r="NJV173" s="11"/>
      <c r="NJW173" s="11"/>
      <c r="NJX173" s="11"/>
      <c r="NJY173" s="11"/>
      <c r="NJZ173" s="11"/>
      <c r="NKA173" s="11"/>
      <c r="NKB173" s="11"/>
      <c r="NKC173" s="11"/>
      <c r="NKD173" s="11"/>
      <c r="NKE173" s="11"/>
      <c r="NKF173" s="11"/>
      <c r="NKG173" s="11"/>
      <c r="NKH173" s="11"/>
      <c r="NKI173" s="11"/>
      <c r="NKJ173" s="11"/>
      <c r="NKK173" s="11"/>
      <c r="NKL173" s="11"/>
      <c r="NKM173" s="11"/>
      <c r="NKN173" s="11"/>
      <c r="NKO173" s="11"/>
      <c r="NKP173" s="11"/>
      <c r="NKQ173" s="11"/>
      <c r="NKR173" s="11"/>
      <c r="NKS173" s="11"/>
      <c r="NKT173" s="11"/>
      <c r="NKU173" s="11"/>
      <c r="NKV173" s="11"/>
      <c r="NKW173" s="11"/>
      <c r="NKX173" s="11"/>
      <c r="NKY173" s="11"/>
      <c r="NKZ173" s="11"/>
      <c r="NLA173" s="11"/>
      <c r="NLB173" s="11"/>
      <c r="NLC173" s="11"/>
      <c r="NLD173" s="11"/>
      <c r="NLE173" s="11"/>
      <c r="NLF173" s="11"/>
      <c r="NLG173" s="11"/>
      <c r="NLH173" s="11"/>
      <c r="NLI173" s="11"/>
      <c r="NLJ173" s="11"/>
      <c r="NLK173" s="11"/>
      <c r="NLL173" s="11"/>
      <c r="NLM173" s="11"/>
      <c r="NLN173" s="11"/>
      <c r="NLO173" s="11"/>
      <c r="NLP173" s="11"/>
      <c r="NLQ173" s="11"/>
      <c r="NLR173" s="11"/>
      <c r="NLS173" s="11"/>
      <c r="NLT173" s="11"/>
      <c r="NLU173" s="11"/>
      <c r="NLV173" s="11"/>
      <c r="NLW173" s="11"/>
      <c r="NLX173" s="11"/>
      <c r="NLY173" s="11"/>
      <c r="NLZ173" s="11"/>
      <c r="NMA173" s="11"/>
      <c r="NMB173" s="11"/>
      <c r="NMC173" s="11"/>
      <c r="NMD173" s="11"/>
      <c r="NME173" s="11"/>
      <c r="NMF173" s="11"/>
      <c r="NMG173" s="11"/>
      <c r="NMH173" s="11"/>
      <c r="NMI173" s="11"/>
      <c r="NMJ173" s="11"/>
      <c r="NMK173" s="11"/>
      <c r="NML173" s="11"/>
      <c r="NMM173" s="11"/>
      <c r="NMN173" s="11"/>
      <c r="NMO173" s="11"/>
      <c r="NMP173" s="11"/>
      <c r="NMQ173" s="11"/>
      <c r="NMR173" s="11"/>
      <c r="NMS173" s="11"/>
      <c r="NMT173" s="11"/>
      <c r="NMU173" s="11"/>
      <c r="NMV173" s="11"/>
      <c r="NMW173" s="11"/>
      <c r="NMX173" s="11"/>
      <c r="NMY173" s="11"/>
      <c r="NMZ173" s="11"/>
      <c r="NNA173" s="11"/>
      <c r="NNB173" s="11"/>
      <c r="NNC173" s="11"/>
      <c r="NND173" s="11"/>
      <c r="NNE173" s="11"/>
      <c r="NNF173" s="11"/>
      <c r="NNG173" s="11"/>
      <c r="NNH173" s="11"/>
      <c r="NNI173" s="11"/>
      <c r="NNJ173" s="11"/>
      <c r="NNK173" s="11"/>
      <c r="NNL173" s="11"/>
      <c r="NNM173" s="11"/>
      <c r="NNN173" s="11"/>
      <c r="NNO173" s="11"/>
      <c r="NNP173" s="11"/>
      <c r="NNQ173" s="11"/>
      <c r="NNR173" s="11"/>
      <c r="NNS173" s="11"/>
      <c r="NNT173" s="11"/>
      <c r="NNU173" s="11"/>
      <c r="NNV173" s="11"/>
      <c r="NNW173" s="11"/>
      <c r="NNX173" s="11"/>
      <c r="NNY173" s="11"/>
      <c r="NNZ173" s="11"/>
      <c r="NOA173" s="11"/>
      <c r="NOB173" s="11"/>
      <c r="NOC173" s="11"/>
      <c r="NOD173" s="11"/>
      <c r="NOE173" s="11"/>
      <c r="NOF173" s="11"/>
      <c r="NOG173" s="11"/>
      <c r="NOH173" s="11"/>
      <c r="NOI173" s="11"/>
      <c r="NOJ173" s="11"/>
      <c r="NOK173" s="11"/>
      <c r="NOL173" s="11"/>
      <c r="NOM173" s="11"/>
      <c r="NON173" s="11"/>
      <c r="NOO173" s="11"/>
      <c r="NOP173" s="11"/>
      <c r="NOQ173" s="11"/>
      <c r="NOR173" s="11"/>
      <c r="NOS173" s="11"/>
      <c r="NOT173" s="11"/>
      <c r="NOU173" s="11"/>
      <c r="NOV173" s="11"/>
      <c r="NOW173" s="11"/>
      <c r="NOX173" s="11"/>
      <c r="NOY173" s="11"/>
      <c r="NOZ173" s="11"/>
      <c r="NPA173" s="11"/>
      <c r="NPB173" s="11"/>
      <c r="NPC173" s="11"/>
      <c r="NPD173" s="11"/>
      <c r="NPE173" s="11"/>
      <c r="NPF173" s="11"/>
      <c r="NPG173" s="11"/>
      <c r="NPH173" s="11"/>
      <c r="NPI173" s="11"/>
      <c r="NPJ173" s="11"/>
      <c r="NPK173" s="11"/>
      <c r="NPL173" s="11"/>
      <c r="NPM173" s="11"/>
      <c r="NPN173" s="11"/>
      <c r="NPO173" s="11"/>
      <c r="NPP173" s="11"/>
      <c r="NPQ173" s="11"/>
      <c r="NPR173" s="11"/>
      <c r="NPS173" s="11"/>
      <c r="NPT173" s="11"/>
      <c r="NPU173" s="11"/>
      <c r="NPV173" s="11"/>
      <c r="NPW173" s="11"/>
      <c r="NPX173" s="11"/>
      <c r="NPY173" s="11"/>
      <c r="NPZ173" s="11"/>
      <c r="NQA173" s="11"/>
      <c r="NQB173" s="11"/>
      <c r="NQC173" s="11"/>
      <c r="NQD173" s="11"/>
      <c r="NQE173" s="11"/>
      <c r="NQF173" s="11"/>
      <c r="NQG173" s="11"/>
      <c r="NQH173" s="11"/>
      <c r="NQI173" s="11"/>
      <c r="NQJ173" s="11"/>
      <c r="NQK173" s="11"/>
      <c r="NQL173" s="11"/>
      <c r="NQM173" s="11"/>
      <c r="NQN173" s="11"/>
      <c r="NQO173" s="11"/>
      <c r="NQP173" s="11"/>
      <c r="NQQ173" s="11"/>
      <c r="NQR173" s="11"/>
      <c r="NQS173" s="11"/>
      <c r="NQT173" s="11"/>
      <c r="NQU173" s="11"/>
      <c r="NQV173" s="11"/>
      <c r="NQW173" s="11"/>
      <c r="NQX173" s="11"/>
      <c r="NQY173" s="11"/>
      <c r="NQZ173" s="11"/>
      <c r="NRA173" s="11"/>
      <c r="NRB173" s="11"/>
      <c r="NRC173" s="11"/>
      <c r="NRD173" s="11"/>
      <c r="NRE173" s="11"/>
      <c r="NRF173" s="11"/>
      <c r="NRG173" s="11"/>
      <c r="NRH173" s="11"/>
      <c r="NRI173" s="11"/>
      <c r="NRJ173" s="11"/>
      <c r="NRK173" s="11"/>
      <c r="NRL173" s="11"/>
      <c r="NRM173" s="11"/>
      <c r="NRN173" s="11"/>
      <c r="NRO173" s="11"/>
      <c r="NRP173" s="11"/>
      <c r="NRQ173" s="11"/>
      <c r="NRR173" s="11"/>
      <c r="NRS173" s="11"/>
      <c r="NRT173" s="11"/>
      <c r="NRU173" s="11"/>
      <c r="NRV173" s="11"/>
      <c r="NRW173" s="11"/>
      <c r="NRX173" s="11"/>
      <c r="NRY173" s="11"/>
      <c r="NRZ173" s="11"/>
      <c r="NSA173" s="11"/>
      <c r="NSB173" s="11"/>
      <c r="NSC173" s="11"/>
      <c r="NSD173" s="11"/>
      <c r="NSE173" s="11"/>
      <c r="NSF173" s="11"/>
      <c r="NSG173" s="11"/>
      <c r="NSH173" s="11"/>
      <c r="NSI173" s="11"/>
      <c r="NSJ173" s="11"/>
      <c r="NSK173" s="11"/>
      <c r="NSL173" s="11"/>
      <c r="NSM173" s="11"/>
      <c r="NSN173" s="11"/>
      <c r="NSO173" s="11"/>
      <c r="NSP173" s="11"/>
      <c r="NSQ173" s="11"/>
      <c r="NSR173" s="11"/>
      <c r="NSS173" s="11"/>
      <c r="NST173" s="11"/>
      <c r="NSU173" s="11"/>
      <c r="NSV173" s="11"/>
      <c r="NSW173" s="11"/>
      <c r="NSX173" s="11"/>
      <c r="NSY173" s="11"/>
      <c r="NSZ173" s="11"/>
      <c r="NTA173" s="11"/>
      <c r="NTB173" s="11"/>
      <c r="NTC173" s="11"/>
      <c r="NTD173" s="11"/>
      <c r="NTE173" s="11"/>
      <c r="NTF173" s="11"/>
      <c r="NTG173" s="11"/>
      <c r="NTH173" s="11"/>
      <c r="NTI173" s="11"/>
      <c r="NTJ173" s="11"/>
      <c r="NTK173" s="11"/>
      <c r="NTL173" s="11"/>
      <c r="NTM173" s="11"/>
      <c r="NTN173" s="11"/>
      <c r="NTO173" s="11"/>
      <c r="NTP173" s="11"/>
      <c r="NTQ173" s="11"/>
      <c r="NTR173" s="11"/>
      <c r="NTS173" s="11"/>
      <c r="NTT173" s="11"/>
      <c r="NTU173" s="11"/>
      <c r="NTV173" s="11"/>
      <c r="NTW173" s="11"/>
      <c r="NTX173" s="11"/>
      <c r="NTY173" s="11"/>
      <c r="NTZ173" s="11"/>
      <c r="NUA173" s="11"/>
      <c r="NUB173" s="11"/>
      <c r="NUC173" s="11"/>
      <c r="NUD173" s="11"/>
      <c r="NUE173" s="11"/>
      <c r="NUF173" s="11"/>
      <c r="NUG173" s="11"/>
      <c r="NUH173" s="11"/>
      <c r="NUI173" s="11"/>
      <c r="NUJ173" s="11"/>
      <c r="NUK173" s="11"/>
      <c r="NUL173" s="11"/>
      <c r="NUM173" s="11"/>
      <c r="NUN173" s="11"/>
      <c r="NUO173" s="11"/>
      <c r="NUP173" s="11"/>
      <c r="NUQ173" s="11"/>
      <c r="NUR173" s="11"/>
      <c r="NUS173" s="11"/>
      <c r="NUT173" s="11"/>
      <c r="NUU173" s="11"/>
      <c r="NUV173" s="11"/>
      <c r="NUW173" s="11"/>
      <c r="NUX173" s="11"/>
      <c r="NUY173" s="11"/>
      <c r="NUZ173" s="11"/>
      <c r="NVA173" s="11"/>
      <c r="NVB173" s="11"/>
      <c r="NVC173" s="11"/>
      <c r="NVD173" s="11"/>
      <c r="NVE173" s="11"/>
      <c r="NVF173" s="11"/>
      <c r="NVG173" s="11"/>
      <c r="NVH173" s="11"/>
      <c r="NVI173" s="11"/>
      <c r="NVJ173" s="11"/>
      <c r="NVK173" s="11"/>
      <c r="NVL173" s="11"/>
      <c r="NVM173" s="11"/>
      <c r="NVN173" s="11"/>
      <c r="NVO173" s="11"/>
      <c r="NVP173" s="11"/>
      <c r="NVQ173" s="11"/>
      <c r="NVR173" s="11"/>
      <c r="NVS173" s="11"/>
      <c r="NVT173" s="11"/>
      <c r="NVU173" s="11"/>
      <c r="NVV173" s="11"/>
      <c r="NVW173" s="11"/>
      <c r="NVX173" s="11"/>
      <c r="NVY173" s="11"/>
      <c r="NVZ173" s="11"/>
      <c r="NWA173" s="11"/>
      <c r="NWB173" s="11"/>
      <c r="NWC173" s="11"/>
      <c r="NWD173" s="11"/>
      <c r="NWE173" s="11"/>
      <c r="NWF173" s="11"/>
      <c r="NWG173" s="11"/>
      <c r="NWH173" s="11"/>
      <c r="NWI173" s="11"/>
      <c r="NWJ173" s="11"/>
      <c r="NWK173" s="11"/>
      <c r="NWL173" s="11"/>
      <c r="NWM173" s="11"/>
      <c r="NWN173" s="11"/>
      <c r="NWO173" s="11"/>
      <c r="NWP173" s="11"/>
      <c r="NWQ173" s="11"/>
      <c r="NWR173" s="11"/>
      <c r="NWS173" s="11"/>
      <c r="NWT173" s="11"/>
      <c r="NWU173" s="11"/>
      <c r="NWV173" s="11"/>
      <c r="NWW173" s="11"/>
      <c r="NWX173" s="11"/>
      <c r="NWY173" s="11"/>
      <c r="NWZ173" s="11"/>
      <c r="NXA173" s="11"/>
      <c r="NXB173" s="11"/>
      <c r="NXC173" s="11"/>
      <c r="NXD173" s="11"/>
      <c r="NXE173" s="11"/>
      <c r="NXF173" s="11"/>
      <c r="NXG173" s="11"/>
      <c r="NXH173" s="11"/>
      <c r="NXI173" s="11"/>
      <c r="NXJ173" s="11"/>
      <c r="NXK173" s="11"/>
      <c r="NXL173" s="11"/>
      <c r="NXM173" s="11"/>
      <c r="NXN173" s="11"/>
      <c r="NXO173" s="11"/>
      <c r="NXP173" s="11"/>
      <c r="NXQ173" s="11"/>
      <c r="NXR173" s="11"/>
      <c r="NXS173" s="11"/>
      <c r="NXT173" s="11"/>
      <c r="NXU173" s="11"/>
      <c r="NXV173" s="11"/>
      <c r="NXW173" s="11"/>
      <c r="NXX173" s="11"/>
      <c r="NXY173" s="11"/>
      <c r="NXZ173" s="11"/>
      <c r="NYA173" s="11"/>
      <c r="NYB173" s="11"/>
      <c r="NYC173" s="11"/>
      <c r="NYD173" s="11"/>
      <c r="NYE173" s="11"/>
      <c r="NYF173" s="11"/>
      <c r="NYG173" s="11"/>
      <c r="NYH173" s="11"/>
      <c r="NYI173" s="11"/>
      <c r="NYJ173" s="11"/>
      <c r="NYK173" s="11"/>
      <c r="NYL173" s="11"/>
      <c r="NYM173" s="11"/>
      <c r="NYN173" s="11"/>
      <c r="NYO173" s="11"/>
      <c r="NYP173" s="11"/>
      <c r="NYQ173" s="11"/>
      <c r="NYR173" s="11"/>
      <c r="NYS173" s="11"/>
      <c r="NYT173" s="11"/>
      <c r="NYU173" s="11"/>
      <c r="NYV173" s="11"/>
      <c r="NYW173" s="11"/>
      <c r="NYX173" s="11"/>
      <c r="NYY173" s="11"/>
      <c r="NYZ173" s="11"/>
      <c r="NZA173" s="11"/>
      <c r="NZB173" s="11"/>
      <c r="NZC173" s="11"/>
      <c r="NZD173" s="11"/>
      <c r="NZE173" s="11"/>
      <c r="NZF173" s="11"/>
      <c r="NZG173" s="11"/>
      <c r="NZH173" s="11"/>
      <c r="NZI173" s="11"/>
      <c r="NZJ173" s="11"/>
      <c r="NZK173" s="11"/>
      <c r="NZL173" s="11"/>
      <c r="NZM173" s="11"/>
      <c r="NZN173" s="11"/>
      <c r="NZO173" s="11"/>
      <c r="NZP173" s="11"/>
      <c r="NZQ173" s="11"/>
      <c r="NZR173" s="11"/>
      <c r="NZS173" s="11"/>
      <c r="NZT173" s="11"/>
      <c r="NZU173" s="11"/>
      <c r="NZV173" s="11"/>
      <c r="NZW173" s="11"/>
      <c r="NZX173" s="11"/>
      <c r="NZY173" s="11"/>
      <c r="NZZ173" s="11"/>
      <c r="OAA173" s="11"/>
      <c r="OAB173" s="11"/>
      <c r="OAC173" s="11"/>
      <c r="OAD173" s="11"/>
      <c r="OAE173" s="11"/>
      <c r="OAF173" s="11"/>
      <c r="OAG173" s="11"/>
      <c r="OAH173" s="11"/>
      <c r="OAI173" s="11"/>
      <c r="OAJ173" s="11"/>
      <c r="OAK173" s="11"/>
      <c r="OAL173" s="11"/>
      <c r="OAM173" s="11"/>
      <c r="OAN173" s="11"/>
      <c r="OAO173" s="11"/>
      <c r="OAP173" s="11"/>
      <c r="OAQ173" s="11"/>
      <c r="OAR173" s="11"/>
      <c r="OAS173" s="11"/>
      <c r="OAT173" s="11"/>
      <c r="OAU173" s="11"/>
      <c r="OAV173" s="11"/>
      <c r="OAW173" s="11"/>
      <c r="OAX173" s="11"/>
      <c r="OAY173" s="11"/>
      <c r="OAZ173" s="11"/>
      <c r="OBA173" s="11"/>
      <c r="OBB173" s="11"/>
      <c r="OBC173" s="11"/>
      <c r="OBD173" s="11"/>
      <c r="OBE173" s="11"/>
      <c r="OBF173" s="11"/>
      <c r="OBG173" s="11"/>
      <c r="OBH173" s="11"/>
      <c r="OBI173" s="11"/>
      <c r="OBJ173" s="11"/>
      <c r="OBK173" s="11"/>
      <c r="OBL173" s="11"/>
      <c r="OBM173" s="11"/>
      <c r="OBN173" s="11"/>
      <c r="OBO173" s="11"/>
      <c r="OBP173" s="11"/>
      <c r="OBQ173" s="11"/>
      <c r="OBR173" s="11"/>
      <c r="OBS173" s="11"/>
      <c r="OBT173" s="11"/>
      <c r="OBU173" s="11"/>
      <c r="OBV173" s="11"/>
      <c r="OBW173" s="11"/>
      <c r="OBX173" s="11"/>
      <c r="OBY173" s="11"/>
      <c r="OBZ173" s="11"/>
      <c r="OCA173" s="11"/>
      <c r="OCB173" s="11"/>
      <c r="OCC173" s="11"/>
      <c r="OCD173" s="11"/>
      <c r="OCE173" s="11"/>
      <c r="OCF173" s="11"/>
      <c r="OCG173" s="11"/>
      <c r="OCH173" s="11"/>
      <c r="OCI173" s="11"/>
      <c r="OCJ173" s="11"/>
      <c r="OCK173" s="11"/>
      <c r="OCL173" s="11"/>
      <c r="OCM173" s="11"/>
      <c r="OCN173" s="11"/>
      <c r="OCO173" s="11"/>
      <c r="OCP173" s="11"/>
      <c r="OCQ173" s="11"/>
      <c r="OCR173" s="11"/>
      <c r="OCS173" s="11"/>
      <c r="OCT173" s="11"/>
      <c r="OCU173" s="11"/>
      <c r="OCV173" s="11"/>
      <c r="OCW173" s="11"/>
      <c r="OCX173" s="11"/>
      <c r="OCY173" s="11"/>
      <c r="OCZ173" s="11"/>
      <c r="ODA173" s="11"/>
      <c r="ODB173" s="11"/>
      <c r="ODC173" s="11"/>
      <c r="ODD173" s="11"/>
      <c r="ODE173" s="11"/>
      <c r="ODF173" s="11"/>
      <c r="ODG173" s="11"/>
      <c r="ODH173" s="11"/>
      <c r="ODI173" s="11"/>
      <c r="ODJ173" s="11"/>
      <c r="ODK173" s="11"/>
      <c r="ODL173" s="11"/>
      <c r="ODM173" s="11"/>
      <c r="ODN173" s="11"/>
      <c r="ODO173" s="11"/>
      <c r="ODP173" s="11"/>
      <c r="ODQ173" s="11"/>
      <c r="ODR173" s="11"/>
      <c r="ODS173" s="11"/>
      <c r="ODT173" s="11"/>
      <c r="ODU173" s="11"/>
      <c r="ODV173" s="11"/>
      <c r="ODW173" s="11"/>
      <c r="ODX173" s="11"/>
      <c r="ODY173" s="11"/>
      <c r="ODZ173" s="11"/>
      <c r="OEA173" s="11"/>
      <c r="OEB173" s="11"/>
      <c r="OEC173" s="11"/>
      <c r="OED173" s="11"/>
      <c r="OEE173" s="11"/>
      <c r="OEF173" s="11"/>
      <c r="OEG173" s="11"/>
      <c r="OEH173" s="11"/>
      <c r="OEI173" s="11"/>
      <c r="OEJ173" s="11"/>
      <c r="OEK173" s="11"/>
      <c r="OEL173" s="11"/>
      <c r="OEM173" s="11"/>
      <c r="OEN173" s="11"/>
      <c r="OEO173" s="11"/>
      <c r="OEP173" s="11"/>
      <c r="OEQ173" s="11"/>
      <c r="OER173" s="11"/>
      <c r="OES173" s="11"/>
      <c r="OET173" s="11"/>
      <c r="OEU173" s="11"/>
      <c r="OEV173" s="11"/>
      <c r="OEW173" s="11"/>
      <c r="OEX173" s="11"/>
      <c r="OEY173" s="11"/>
      <c r="OEZ173" s="11"/>
      <c r="OFA173" s="11"/>
      <c r="OFB173" s="11"/>
      <c r="OFC173" s="11"/>
      <c r="OFD173" s="11"/>
      <c r="OFE173" s="11"/>
      <c r="OFF173" s="11"/>
      <c r="OFG173" s="11"/>
      <c r="OFH173" s="11"/>
      <c r="OFI173" s="11"/>
      <c r="OFJ173" s="11"/>
      <c r="OFK173" s="11"/>
      <c r="OFL173" s="11"/>
      <c r="OFM173" s="11"/>
      <c r="OFN173" s="11"/>
      <c r="OFO173" s="11"/>
      <c r="OFP173" s="11"/>
      <c r="OFQ173" s="11"/>
      <c r="OFR173" s="11"/>
      <c r="OFS173" s="11"/>
      <c r="OFT173" s="11"/>
      <c r="OFU173" s="11"/>
      <c r="OFV173" s="11"/>
      <c r="OFW173" s="11"/>
      <c r="OFX173" s="11"/>
      <c r="OFY173" s="11"/>
      <c r="OFZ173" s="11"/>
      <c r="OGA173" s="11"/>
      <c r="OGB173" s="11"/>
      <c r="OGC173" s="11"/>
      <c r="OGD173" s="11"/>
      <c r="OGE173" s="11"/>
      <c r="OGF173" s="11"/>
      <c r="OGG173" s="11"/>
      <c r="OGH173" s="11"/>
      <c r="OGI173" s="11"/>
      <c r="OGJ173" s="11"/>
      <c r="OGK173" s="11"/>
      <c r="OGL173" s="11"/>
      <c r="OGM173" s="11"/>
      <c r="OGN173" s="11"/>
      <c r="OGO173" s="11"/>
      <c r="OGP173" s="11"/>
      <c r="OGQ173" s="11"/>
      <c r="OGR173" s="11"/>
      <c r="OGS173" s="11"/>
      <c r="OGT173" s="11"/>
      <c r="OGU173" s="11"/>
      <c r="OGV173" s="11"/>
      <c r="OGW173" s="11"/>
      <c r="OGX173" s="11"/>
      <c r="OGY173" s="11"/>
      <c r="OGZ173" s="11"/>
      <c r="OHA173" s="11"/>
      <c r="OHB173" s="11"/>
      <c r="OHC173" s="11"/>
      <c r="OHD173" s="11"/>
      <c r="OHE173" s="11"/>
      <c r="OHF173" s="11"/>
      <c r="OHG173" s="11"/>
      <c r="OHH173" s="11"/>
      <c r="OHI173" s="11"/>
      <c r="OHJ173" s="11"/>
      <c r="OHK173" s="11"/>
      <c r="OHL173" s="11"/>
      <c r="OHM173" s="11"/>
      <c r="OHN173" s="11"/>
      <c r="OHO173" s="11"/>
      <c r="OHP173" s="11"/>
      <c r="OHQ173" s="11"/>
      <c r="OHR173" s="11"/>
      <c r="OHS173" s="11"/>
      <c r="OHT173" s="11"/>
      <c r="OHU173" s="11"/>
      <c r="OHV173" s="11"/>
      <c r="OHW173" s="11"/>
      <c r="OHX173" s="11"/>
      <c r="OHY173" s="11"/>
      <c r="OHZ173" s="11"/>
      <c r="OIA173" s="11"/>
      <c r="OIB173" s="11"/>
      <c r="OIC173" s="11"/>
      <c r="OID173" s="11"/>
      <c r="OIE173" s="11"/>
      <c r="OIF173" s="11"/>
      <c r="OIG173" s="11"/>
      <c r="OIH173" s="11"/>
      <c r="OII173" s="11"/>
      <c r="OIJ173" s="11"/>
      <c r="OIK173" s="11"/>
      <c r="OIL173" s="11"/>
      <c r="OIM173" s="11"/>
      <c r="OIN173" s="11"/>
      <c r="OIO173" s="11"/>
      <c r="OIP173" s="11"/>
      <c r="OIQ173" s="11"/>
      <c r="OIR173" s="11"/>
      <c r="OIS173" s="11"/>
      <c r="OIT173" s="11"/>
      <c r="OIU173" s="11"/>
      <c r="OIV173" s="11"/>
      <c r="OIW173" s="11"/>
      <c r="OIX173" s="11"/>
      <c r="OIY173" s="11"/>
      <c r="OIZ173" s="11"/>
      <c r="OJA173" s="11"/>
      <c r="OJB173" s="11"/>
      <c r="OJC173" s="11"/>
      <c r="OJD173" s="11"/>
      <c r="OJE173" s="11"/>
      <c r="OJF173" s="11"/>
      <c r="OJG173" s="11"/>
      <c r="OJH173" s="11"/>
      <c r="OJI173" s="11"/>
      <c r="OJJ173" s="11"/>
      <c r="OJK173" s="11"/>
      <c r="OJL173" s="11"/>
      <c r="OJM173" s="11"/>
      <c r="OJN173" s="11"/>
      <c r="OJO173" s="11"/>
      <c r="OJP173" s="11"/>
      <c r="OJQ173" s="11"/>
      <c r="OJR173" s="11"/>
      <c r="OJS173" s="11"/>
      <c r="OJT173" s="11"/>
      <c r="OJU173" s="11"/>
      <c r="OJV173" s="11"/>
      <c r="OJW173" s="11"/>
      <c r="OJX173" s="11"/>
      <c r="OJY173" s="11"/>
      <c r="OJZ173" s="11"/>
      <c r="OKA173" s="11"/>
      <c r="OKB173" s="11"/>
      <c r="OKC173" s="11"/>
      <c r="OKD173" s="11"/>
      <c r="OKE173" s="11"/>
      <c r="OKF173" s="11"/>
      <c r="OKG173" s="11"/>
      <c r="OKH173" s="11"/>
      <c r="OKI173" s="11"/>
      <c r="OKJ173" s="11"/>
      <c r="OKK173" s="11"/>
      <c r="OKL173" s="11"/>
      <c r="OKM173" s="11"/>
      <c r="OKN173" s="11"/>
      <c r="OKO173" s="11"/>
      <c r="OKP173" s="11"/>
      <c r="OKQ173" s="11"/>
      <c r="OKR173" s="11"/>
      <c r="OKS173" s="11"/>
      <c r="OKT173" s="11"/>
      <c r="OKU173" s="11"/>
      <c r="OKV173" s="11"/>
      <c r="OKW173" s="11"/>
      <c r="OKX173" s="11"/>
      <c r="OKY173" s="11"/>
      <c r="OKZ173" s="11"/>
      <c r="OLA173" s="11"/>
      <c r="OLB173" s="11"/>
      <c r="OLC173" s="11"/>
      <c r="OLD173" s="11"/>
      <c r="OLE173" s="11"/>
      <c r="OLF173" s="11"/>
      <c r="OLG173" s="11"/>
      <c r="OLH173" s="11"/>
      <c r="OLI173" s="11"/>
      <c r="OLJ173" s="11"/>
      <c r="OLK173" s="11"/>
      <c r="OLL173" s="11"/>
      <c r="OLM173" s="11"/>
      <c r="OLN173" s="11"/>
      <c r="OLO173" s="11"/>
      <c r="OLP173" s="11"/>
      <c r="OLQ173" s="11"/>
      <c r="OLR173" s="11"/>
      <c r="OLS173" s="11"/>
      <c r="OLT173" s="11"/>
      <c r="OLU173" s="11"/>
      <c r="OLV173" s="11"/>
      <c r="OLW173" s="11"/>
      <c r="OLX173" s="11"/>
      <c r="OLY173" s="11"/>
      <c r="OLZ173" s="11"/>
      <c r="OMA173" s="11"/>
      <c r="OMB173" s="11"/>
      <c r="OMC173" s="11"/>
      <c r="OMD173" s="11"/>
      <c r="OME173" s="11"/>
      <c r="OMF173" s="11"/>
      <c r="OMG173" s="11"/>
      <c r="OMH173" s="11"/>
      <c r="OMI173" s="11"/>
      <c r="OMJ173" s="11"/>
      <c r="OMK173" s="11"/>
      <c r="OML173" s="11"/>
      <c r="OMM173" s="11"/>
      <c r="OMN173" s="11"/>
      <c r="OMO173" s="11"/>
      <c r="OMP173" s="11"/>
      <c r="OMQ173" s="11"/>
      <c r="OMR173" s="11"/>
      <c r="OMS173" s="11"/>
      <c r="OMT173" s="11"/>
      <c r="OMU173" s="11"/>
      <c r="OMV173" s="11"/>
      <c r="OMW173" s="11"/>
      <c r="OMX173" s="11"/>
      <c r="OMY173" s="11"/>
      <c r="OMZ173" s="11"/>
      <c r="ONA173" s="11"/>
      <c r="ONB173" s="11"/>
      <c r="ONC173" s="11"/>
      <c r="OND173" s="11"/>
      <c r="ONE173" s="11"/>
      <c r="ONF173" s="11"/>
      <c r="ONG173" s="11"/>
      <c r="ONH173" s="11"/>
      <c r="ONI173" s="11"/>
      <c r="ONJ173" s="11"/>
      <c r="ONK173" s="11"/>
      <c r="ONL173" s="11"/>
      <c r="ONM173" s="11"/>
      <c r="ONN173" s="11"/>
      <c r="ONO173" s="11"/>
      <c r="ONP173" s="11"/>
      <c r="ONQ173" s="11"/>
      <c r="ONR173" s="11"/>
      <c r="ONS173" s="11"/>
      <c r="ONT173" s="11"/>
      <c r="ONU173" s="11"/>
      <c r="ONV173" s="11"/>
      <c r="ONW173" s="11"/>
      <c r="ONX173" s="11"/>
      <c r="ONY173" s="11"/>
      <c r="ONZ173" s="11"/>
      <c r="OOA173" s="11"/>
      <c r="OOB173" s="11"/>
      <c r="OOC173" s="11"/>
      <c r="OOD173" s="11"/>
      <c r="OOE173" s="11"/>
      <c r="OOF173" s="11"/>
      <c r="OOG173" s="11"/>
      <c r="OOH173" s="11"/>
      <c r="OOI173" s="11"/>
      <c r="OOJ173" s="11"/>
      <c r="OOK173" s="11"/>
      <c r="OOL173" s="11"/>
      <c r="OOM173" s="11"/>
      <c r="OON173" s="11"/>
      <c r="OOO173" s="11"/>
      <c r="OOP173" s="11"/>
      <c r="OOQ173" s="11"/>
      <c r="OOR173" s="11"/>
      <c r="OOS173" s="11"/>
      <c r="OOT173" s="11"/>
      <c r="OOU173" s="11"/>
      <c r="OOV173" s="11"/>
      <c r="OOW173" s="11"/>
      <c r="OOX173" s="11"/>
      <c r="OOY173" s="11"/>
      <c r="OOZ173" s="11"/>
      <c r="OPA173" s="11"/>
      <c r="OPB173" s="11"/>
      <c r="OPC173" s="11"/>
      <c r="OPD173" s="11"/>
      <c r="OPE173" s="11"/>
      <c r="OPF173" s="11"/>
      <c r="OPG173" s="11"/>
      <c r="OPH173" s="11"/>
      <c r="OPI173" s="11"/>
      <c r="OPJ173" s="11"/>
      <c r="OPK173" s="11"/>
      <c r="OPL173" s="11"/>
      <c r="OPM173" s="11"/>
      <c r="OPN173" s="11"/>
      <c r="OPO173" s="11"/>
      <c r="OPP173" s="11"/>
      <c r="OPQ173" s="11"/>
      <c r="OPR173" s="11"/>
      <c r="OPS173" s="11"/>
      <c r="OPT173" s="11"/>
      <c r="OPU173" s="11"/>
      <c r="OPV173" s="11"/>
      <c r="OPW173" s="11"/>
      <c r="OPX173" s="11"/>
      <c r="OPY173" s="11"/>
      <c r="OPZ173" s="11"/>
      <c r="OQA173" s="11"/>
      <c r="OQB173" s="11"/>
      <c r="OQC173" s="11"/>
      <c r="OQD173" s="11"/>
      <c r="OQE173" s="11"/>
      <c r="OQF173" s="11"/>
      <c r="OQG173" s="11"/>
      <c r="OQH173" s="11"/>
      <c r="OQI173" s="11"/>
      <c r="OQJ173" s="11"/>
      <c r="OQK173" s="11"/>
      <c r="OQL173" s="11"/>
      <c r="OQM173" s="11"/>
      <c r="OQN173" s="11"/>
      <c r="OQO173" s="11"/>
      <c r="OQP173" s="11"/>
      <c r="OQQ173" s="11"/>
      <c r="OQR173" s="11"/>
      <c r="OQS173" s="11"/>
      <c r="OQT173" s="11"/>
      <c r="OQU173" s="11"/>
      <c r="OQV173" s="11"/>
      <c r="OQW173" s="11"/>
      <c r="OQX173" s="11"/>
      <c r="OQY173" s="11"/>
      <c r="OQZ173" s="11"/>
      <c r="ORA173" s="11"/>
      <c r="ORB173" s="11"/>
      <c r="ORC173" s="11"/>
      <c r="ORD173" s="11"/>
      <c r="ORE173" s="11"/>
      <c r="ORF173" s="11"/>
      <c r="ORG173" s="11"/>
      <c r="ORH173" s="11"/>
      <c r="ORI173" s="11"/>
      <c r="ORJ173" s="11"/>
      <c r="ORK173" s="11"/>
      <c r="ORL173" s="11"/>
      <c r="ORM173" s="11"/>
      <c r="ORN173" s="11"/>
      <c r="ORO173" s="11"/>
      <c r="ORP173" s="11"/>
      <c r="ORQ173" s="11"/>
      <c r="ORR173" s="11"/>
      <c r="ORS173" s="11"/>
      <c r="ORT173" s="11"/>
      <c r="ORU173" s="11"/>
      <c r="ORV173" s="11"/>
      <c r="ORW173" s="11"/>
      <c r="ORX173" s="11"/>
      <c r="ORY173" s="11"/>
      <c r="ORZ173" s="11"/>
      <c r="OSA173" s="11"/>
      <c r="OSB173" s="11"/>
      <c r="OSC173" s="11"/>
      <c r="OSD173" s="11"/>
      <c r="OSE173" s="11"/>
      <c r="OSF173" s="11"/>
      <c r="OSG173" s="11"/>
      <c r="OSH173" s="11"/>
      <c r="OSI173" s="11"/>
      <c r="OSJ173" s="11"/>
      <c r="OSK173" s="11"/>
      <c r="OSL173" s="11"/>
      <c r="OSM173" s="11"/>
      <c r="OSN173" s="11"/>
      <c r="OSO173" s="11"/>
      <c r="OSP173" s="11"/>
      <c r="OSQ173" s="11"/>
      <c r="OSR173" s="11"/>
      <c r="OSS173" s="11"/>
      <c r="OST173" s="11"/>
      <c r="OSU173" s="11"/>
      <c r="OSV173" s="11"/>
      <c r="OSW173" s="11"/>
      <c r="OSX173" s="11"/>
      <c r="OSY173" s="11"/>
      <c r="OSZ173" s="11"/>
      <c r="OTA173" s="11"/>
      <c r="OTB173" s="11"/>
      <c r="OTC173" s="11"/>
      <c r="OTD173" s="11"/>
      <c r="OTE173" s="11"/>
      <c r="OTF173" s="11"/>
      <c r="OTG173" s="11"/>
      <c r="OTH173" s="11"/>
      <c r="OTI173" s="11"/>
      <c r="OTJ173" s="11"/>
      <c r="OTK173" s="11"/>
      <c r="OTL173" s="11"/>
      <c r="OTM173" s="11"/>
      <c r="OTN173" s="11"/>
      <c r="OTO173" s="11"/>
      <c r="OTP173" s="11"/>
      <c r="OTQ173" s="11"/>
      <c r="OTR173" s="11"/>
      <c r="OTS173" s="11"/>
      <c r="OTT173" s="11"/>
      <c r="OTU173" s="11"/>
      <c r="OTV173" s="11"/>
      <c r="OTW173" s="11"/>
      <c r="OTX173" s="11"/>
      <c r="OTY173" s="11"/>
      <c r="OTZ173" s="11"/>
      <c r="OUA173" s="11"/>
      <c r="OUB173" s="11"/>
      <c r="OUC173" s="11"/>
      <c r="OUD173" s="11"/>
      <c r="OUE173" s="11"/>
      <c r="OUF173" s="11"/>
      <c r="OUG173" s="11"/>
      <c r="OUH173" s="11"/>
      <c r="OUI173" s="11"/>
      <c r="OUJ173" s="11"/>
      <c r="OUK173" s="11"/>
      <c r="OUL173" s="11"/>
      <c r="OUM173" s="11"/>
      <c r="OUN173" s="11"/>
      <c r="OUO173" s="11"/>
      <c r="OUP173" s="11"/>
      <c r="OUQ173" s="11"/>
      <c r="OUR173" s="11"/>
      <c r="OUS173" s="11"/>
      <c r="OUT173" s="11"/>
      <c r="OUU173" s="11"/>
      <c r="OUV173" s="11"/>
      <c r="OUW173" s="11"/>
      <c r="OUX173" s="11"/>
      <c r="OUY173" s="11"/>
      <c r="OUZ173" s="11"/>
      <c r="OVA173" s="11"/>
      <c r="OVB173" s="11"/>
      <c r="OVC173" s="11"/>
      <c r="OVD173" s="11"/>
      <c r="OVE173" s="11"/>
      <c r="OVF173" s="11"/>
      <c r="OVG173" s="11"/>
      <c r="OVH173" s="11"/>
      <c r="OVI173" s="11"/>
      <c r="OVJ173" s="11"/>
      <c r="OVK173" s="11"/>
      <c r="OVL173" s="11"/>
      <c r="OVM173" s="11"/>
      <c r="OVN173" s="11"/>
      <c r="OVO173" s="11"/>
      <c r="OVP173" s="11"/>
      <c r="OVQ173" s="11"/>
      <c r="OVR173" s="11"/>
      <c r="OVS173" s="11"/>
      <c r="OVT173" s="11"/>
      <c r="OVU173" s="11"/>
      <c r="OVV173" s="11"/>
      <c r="OVW173" s="11"/>
      <c r="OVX173" s="11"/>
      <c r="OVY173" s="11"/>
      <c r="OVZ173" s="11"/>
      <c r="OWA173" s="11"/>
      <c r="OWB173" s="11"/>
      <c r="OWC173" s="11"/>
      <c r="OWD173" s="11"/>
      <c r="OWE173" s="11"/>
      <c r="OWF173" s="11"/>
      <c r="OWG173" s="11"/>
      <c r="OWH173" s="11"/>
      <c r="OWI173" s="11"/>
      <c r="OWJ173" s="11"/>
      <c r="OWK173" s="11"/>
      <c r="OWL173" s="11"/>
      <c r="OWM173" s="11"/>
      <c r="OWN173" s="11"/>
      <c r="OWO173" s="11"/>
      <c r="OWP173" s="11"/>
      <c r="OWQ173" s="11"/>
      <c r="OWR173" s="11"/>
      <c r="OWS173" s="11"/>
      <c r="OWT173" s="11"/>
      <c r="OWU173" s="11"/>
      <c r="OWV173" s="11"/>
      <c r="OWW173" s="11"/>
      <c r="OWX173" s="11"/>
      <c r="OWY173" s="11"/>
      <c r="OWZ173" s="11"/>
      <c r="OXA173" s="11"/>
      <c r="OXB173" s="11"/>
      <c r="OXC173" s="11"/>
      <c r="OXD173" s="11"/>
      <c r="OXE173" s="11"/>
      <c r="OXF173" s="11"/>
      <c r="OXG173" s="11"/>
      <c r="OXH173" s="11"/>
      <c r="OXI173" s="11"/>
      <c r="OXJ173" s="11"/>
      <c r="OXK173" s="11"/>
      <c r="OXL173" s="11"/>
      <c r="OXM173" s="11"/>
      <c r="OXN173" s="11"/>
      <c r="OXO173" s="11"/>
      <c r="OXP173" s="11"/>
      <c r="OXQ173" s="11"/>
      <c r="OXR173" s="11"/>
      <c r="OXS173" s="11"/>
      <c r="OXT173" s="11"/>
      <c r="OXU173" s="11"/>
      <c r="OXV173" s="11"/>
      <c r="OXW173" s="11"/>
      <c r="OXX173" s="11"/>
      <c r="OXY173" s="11"/>
      <c r="OXZ173" s="11"/>
      <c r="OYA173" s="11"/>
      <c r="OYB173" s="11"/>
      <c r="OYC173" s="11"/>
      <c r="OYD173" s="11"/>
      <c r="OYE173" s="11"/>
      <c r="OYF173" s="11"/>
      <c r="OYG173" s="11"/>
      <c r="OYH173" s="11"/>
      <c r="OYI173" s="11"/>
      <c r="OYJ173" s="11"/>
      <c r="OYK173" s="11"/>
      <c r="OYL173" s="11"/>
      <c r="OYM173" s="11"/>
      <c r="OYN173" s="11"/>
      <c r="OYO173" s="11"/>
      <c r="OYP173" s="11"/>
      <c r="OYQ173" s="11"/>
      <c r="OYR173" s="11"/>
      <c r="OYS173" s="11"/>
      <c r="OYT173" s="11"/>
      <c r="OYU173" s="11"/>
      <c r="OYV173" s="11"/>
      <c r="OYW173" s="11"/>
      <c r="OYX173" s="11"/>
      <c r="OYY173" s="11"/>
      <c r="OYZ173" s="11"/>
      <c r="OZA173" s="11"/>
      <c r="OZB173" s="11"/>
      <c r="OZC173" s="11"/>
      <c r="OZD173" s="11"/>
      <c r="OZE173" s="11"/>
      <c r="OZF173" s="11"/>
      <c r="OZG173" s="11"/>
      <c r="OZH173" s="11"/>
      <c r="OZI173" s="11"/>
      <c r="OZJ173" s="11"/>
      <c r="OZK173" s="11"/>
      <c r="OZL173" s="11"/>
      <c r="OZM173" s="11"/>
      <c r="OZN173" s="11"/>
      <c r="OZO173" s="11"/>
      <c r="OZP173" s="11"/>
      <c r="OZQ173" s="11"/>
      <c r="OZR173" s="11"/>
      <c r="OZS173" s="11"/>
      <c r="OZT173" s="11"/>
      <c r="OZU173" s="11"/>
      <c r="OZV173" s="11"/>
      <c r="OZW173" s="11"/>
      <c r="OZX173" s="11"/>
      <c r="OZY173" s="11"/>
      <c r="OZZ173" s="11"/>
      <c r="PAA173" s="11"/>
      <c r="PAB173" s="11"/>
      <c r="PAC173" s="11"/>
      <c r="PAD173" s="11"/>
      <c r="PAE173" s="11"/>
      <c r="PAF173" s="11"/>
      <c r="PAG173" s="11"/>
      <c r="PAH173" s="11"/>
      <c r="PAI173" s="11"/>
      <c r="PAJ173" s="11"/>
      <c r="PAK173" s="11"/>
      <c r="PAL173" s="11"/>
      <c r="PAM173" s="11"/>
      <c r="PAN173" s="11"/>
      <c r="PAO173" s="11"/>
      <c r="PAP173" s="11"/>
      <c r="PAQ173" s="11"/>
      <c r="PAR173" s="11"/>
      <c r="PAS173" s="11"/>
      <c r="PAT173" s="11"/>
      <c r="PAU173" s="11"/>
      <c r="PAV173" s="11"/>
      <c r="PAW173" s="11"/>
      <c r="PAX173" s="11"/>
      <c r="PAY173" s="11"/>
      <c r="PAZ173" s="11"/>
      <c r="PBA173" s="11"/>
      <c r="PBB173" s="11"/>
      <c r="PBC173" s="11"/>
      <c r="PBD173" s="11"/>
      <c r="PBE173" s="11"/>
      <c r="PBF173" s="11"/>
      <c r="PBG173" s="11"/>
      <c r="PBH173" s="11"/>
      <c r="PBI173" s="11"/>
      <c r="PBJ173" s="11"/>
      <c r="PBK173" s="11"/>
      <c r="PBL173" s="11"/>
      <c r="PBM173" s="11"/>
      <c r="PBN173" s="11"/>
      <c r="PBO173" s="11"/>
      <c r="PBP173" s="11"/>
      <c r="PBQ173" s="11"/>
      <c r="PBR173" s="11"/>
      <c r="PBS173" s="11"/>
      <c r="PBT173" s="11"/>
      <c r="PBU173" s="11"/>
      <c r="PBV173" s="11"/>
      <c r="PBW173" s="11"/>
      <c r="PBX173" s="11"/>
      <c r="PBY173" s="11"/>
      <c r="PBZ173" s="11"/>
      <c r="PCA173" s="11"/>
      <c r="PCB173" s="11"/>
      <c r="PCC173" s="11"/>
      <c r="PCD173" s="11"/>
      <c r="PCE173" s="11"/>
      <c r="PCF173" s="11"/>
      <c r="PCG173" s="11"/>
      <c r="PCH173" s="11"/>
      <c r="PCI173" s="11"/>
      <c r="PCJ173" s="11"/>
      <c r="PCK173" s="11"/>
      <c r="PCL173" s="11"/>
      <c r="PCM173" s="11"/>
      <c r="PCN173" s="11"/>
      <c r="PCO173" s="11"/>
      <c r="PCP173" s="11"/>
      <c r="PCQ173" s="11"/>
      <c r="PCR173" s="11"/>
      <c r="PCS173" s="11"/>
      <c r="PCT173" s="11"/>
      <c r="PCU173" s="11"/>
      <c r="PCV173" s="11"/>
      <c r="PCW173" s="11"/>
      <c r="PCX173" s="11"/>
      <c r="PCY173" s="11"/>
      <c r="PCZ173" s="11"/>
      <c r="PDA173" s="11"/>
      <c r="PDB173" s="11"/>
      <c r="PDC173" s="11"/>
      <c r="PDD173" s="11"/>
      <c r="PDE173" s="11"/>
      <c r="PDF173" s="11"/>
      <c r="PDG173" s="11"/>
      <c r="PDH173" s="11"/>
      <c r="PDI173" s="11"/>
      <c r="PDJ173" s="11"/>
      <c r="PDK173" s="11"/>
      <c r="PDL173" s="11"/>
      <c r="PDM173" s="11"/>
      <c r="PDN173" s="11"/>
      <c r="PDO173" s="11"/>
      <c r="PDP173" s="11"/>
      <c r="PDQ173" s="11"/>
      <c r="PDR173" s="11"/>
      <c r="PDS173" s="11"/>
      <c r="PDT173" s="11"/>
      <c r="PDU173" s="11"/>
      <c r="PDV173" s="11"/>
      <c r="PDW173" s="11"/>
      <c r="PDX173" s="11"/>
      <c r="PDY173" s="11"/>
      <c r="PDZ173" s="11"/>
      <c r="PEA173" s="11"/>
      <c r="PEB173" s="11"/>
      <c r="PEC173" s="11"/>
      <c r="PED173" s="11"/>
      <c r="PEE173" s="11"/>
      <c r="PEF173" s="11"/>
      <c r="PEG173" s="11"/>
      <c r="PEH173" s="11"/>
      <c r="PEI173" s="11"/>
      <c r="PEJ173" s="11"/>
      <c r="PEK173" s="11"/>
      <c r="PEL173" s="11"/>
      <c r="PEM173" s="11"/>
      <c r="PEN173" s="11"/>
      <c r="PEO173" s="11"/>
      <c r="PEP173" s="11"/>
      <c r="PEQ173" s="11"/>
      <c r="PER173" s="11"/>
      <c r="PES173" s="11"/>
      <c r="PET173" s="11"/>
      <c r="PEU173" s="11"/>
      <c r="PEV173" s="11"/>
      <c r="PEW173" s="11"/>
      <c r="PEX173" s="11"/>
      <c r="PEY173" s="11"/>
      <c r="PEZ173" s="11"/>
      <c r="PFA173" s="11"/>
      <c r="PFB173" s="11"/>
      <c r="PFC173" s="11"/>
      <c r="PFD173" s="11"/>
      <c r="PFE173" s="11"/>
      <c r="PFF173" s="11"/>
      <c r="PFG173" s="11"/>
      <c r="PFH173" s="11"/>
      <c r="PFI173" s="11"/>
      <c r="PFJ173" s="11"/>
      <c r="PFK173" s="11"/>
      <c r="PFL173" s="11"/>
      <c r="PFM173" s="11"/>
      <c r="PFN173" s="11"/>
      <c r="PFO173" s="11"/>
      <c r="PFP173" s="11"/>
      <c r="PFQ173" s="11"/>
      <c r="PFR173" s="11"/>
      <c r="PFS173" s="11"/>
      <c r="PFT173" s="11"/>
      <c r="PFU173" s="11"/>
      <c r="PFV173" s="11"/>
      <c r="PFW173" s="11"/>
      <c r="PFX173" s="11"/>
      <c r="PFY173" s="11"/>
      <c r="PFZ173" s="11"/>
      <c r="PGA173" s="11"/>
      <c r="PGB173" s="11"/>
      <c r="PGC173" s="11"/>
      <c r="PGD173" s="11"/>
      <c r="PGE173" s="11"/>
      <c r="PGF173" s="11"/>
      <c r="PGG173" s="11"/>
      <c r="PGH173" s="11"/>
      <c r="PGI173" s="11"/>
      <c r="PGJ173" s="11"/>
      <c r="PGK173" s="11"/>
      <c r="PGL173" s="11"/>
      <c r="PGM173" s="11"/>
      <c r="PGN173" s="11"/>
      <c r="PGO173" s="11"/>
      <c r="PGP173" s="11"/>
      <c r="PGQ173" s="11"/>
      <c r="PGR173" s="11"/>
      <c r="PGS173" s="11"/>
      <c r="PGT173" s="11"/>
      <c r="PGU173" s="11"/>
      <c r="PGV173" s="11"/>
      <c r="PGW173" s="11"/>
      <c r="PGX173" s="11"/>
      <c r="PGY173" s="11"/>
      <c r="PGZ173" s="11"/>
      <c r="PHA173" s="11"/>
      <c r="PHB173" s="11"/>
      <c r="PHC173" s="11"/>
      <c r="PHD173" s="11"/>
      <c r="PHE173" s="11"/>
      <c r="PHF173" s="11"/>
      <c r="PHG173" s="11"/>
      <c r="PHH173" s="11"/>
      <c r="PHI173" s="11"/>
      <c r="PHJ173" s="11"/>
      <c r="PHK173" s="11"/>
      <c r="PHL173" s="11"/>
      <c r="PHM173" s="11"/>
      <c r="PHN173" s="11"/>
      <c r="PHO173" s="11"/>
      <c r="PHP173" s="11"/>
      <c r="PHQ173" s="11"/>
      <c r="PHR173" s="11"/>
      <c r="PHS173" s="11"/>
      <c r="PHT173" s="11"/>
      <c r="PHU173" s="11"/>
      <c r="PHV173" s="11"/>
      <c r="PHW173" s="11"/>
      <c r="PHX173" s="11"/>
      <c r="PHY173" s="11"/>
      <c r="PHZ173" s="11"/>
      <c r="PIA173" s="11"/>
      <c r="PIB173" s="11"/>
      <c r="PIC173" s="11"/>
      <c r="PID173" s="11"/>
      <c r="PIE173" s="11"/>
      <c r="PIF173" s="11"/>
      <c r="PIG173" s="11"/>
      <c r="PIH173" s="11"/>
      <c r="PII173" s="11"/>
      <c r="PIJ173" s="11"/>
      <c r="PIK173" s="11"/>
      <c r="PIL173" s="11"/>
      <c r="PIM173" s="11"/>
      <c r="PIN173" s="11"/>
      <c r="PIO173" s="11"/>
      <c r="PIP173" s="11"/>
      <c r="PIQ173" s="11"/>
      <c r="PIR173" s="11"/>
      <c r="PIS173" s="11"/>
      <c r="PIT173" s="11"/>
      <c r="PIU173" s="11"/>
      <c r="PIV173" s="11"/>
      <c r="PIW173" s="11"/>
      <c r="PIX173" s="11"/>
      <c r="PIY173" s="11"/>
      <c r="PIZ173" s="11"/>
      <c r="PJA173" s="11"/>
      <c r="PJB173" s="11"/>
      <c r="PJC173" s="11"/>
      <c r="PJD173" s="11"/>
      <c r="PJE173" s="11"/>
      <c r="PJF173" s="11"/>
      <c r="PJG173" s="11"/>
      <c r="PJH173" s="11"/>
      <c r="PJI173" s="11"/>
      <c r="PJJ173" s="11"/>
      <c r="PJK173" s="11"/>
      <c r="PJL173" s="11"/>
      <c r="PJM173" s="11"/>
      <c r="PJN173" s="11"/>
      <c r="PJO173" s="11"/>
      <c r="PJP173" s="11"/>
      <c r="PJQ173" s="11"/>
      <c r="PJR173" s="11"/>
      <c r="PJS173" s="11"/>
      <c r="PJT173" s="11"/>
      <c r="PJU173" s="11"/>
      <c r="PJV173" s="11"/>
      <c r="PJW173" s="11"/>
      <c r="PJX173" s="11"/>
      <c r="PJY173" s="11"/>
      <c r="PJZ173" s="11"/>
      <c r="PKA173" s="11"/>
      <c r="PKB173" s="11"/>
      <c r="PKC173" s="11"/>
      <c r="PKD173" s="11"/>
      <c r="PKE173" s="11"/>
      <c r="PKF173" s="11"/>
      <c r="PKG173" s="11"/>
      <c r="PKH173" s="11"/>
      <c r="PKI173" s="11"/>
      <c r="PKJ173" s="11"/>
      <c r="PKK173" s="11"/>
      <c r="PKL173" s="11"/>
      <c r="PKM173" s="11"/>
      <c r="PKN173" s="11"/>
      <c r="PKO173" s="11"/>
      <c r="PKP173" s="11"/>
      <c r="PKQ173" s="11"/>
      <c r="PKR173" s="11"/>
      <c r="PKS173" s="11"/>
      <c r="PKT173" s="11"/>
      <c r="PKU173" s="11"/>
      <c r="PKV173" s="11"/>
      <c r="PKW173" s="11"/>
      <c r="PKX173" s="11"/>
      <c r="PKY173" s="11"/>
      <c r="PKZ173" s="11"/>
      <c r="PLA173" s="11"/>
      <c r="PLB173" s="11"/>
      <c r="PLC173" s="11"/>
      <c r="PLD173" s="11"/>
      <c r="PLE173" s="11"/>
      <c r="PLF173" s="11"/>
      <c r="PLG173" s="11"/>
      <c r="PLH173" s="11"/>
      <c r="PLI173" s="11"/>
      <c r="PLJ173" s="11"/>
      <c r="PLK173" s="11"/>
      <c r="PLL173" s="11"/>
      <c r="PLM173" s="11"/>
      <c r="PLN173" s="11"/>
      <c r="PLO173" s="11"/>
      <c r="PLP173" s="11"/>
      <c r="PLQ173" s="11"/>
      <c r="PLR173" s="11"/>
      <c r="PLS173" s="11"/>
      <c r="PLT173" s="11"/>
      <c r="PLU173" s="11"/>
      <c r="PLV173" s="11"/>
      <c r="PLW173" s="11"/>
      <c r="PLX173" s="11"/>
      <c r="PLY173" s="11"/>
      <c r="PLZ173" s="11"/>
      <c r="PMA173" s="11"/>
      <c r="PMB173" s="11"/>
      <c r="PMC173" s="11"/>
      <c r="PMD173" s="11"/>
      <c r="PME173" s="11"/>
      <c r="PMF173" s="11"/>
      <c r="PMG173" s="11"/>
      <c r="PMH173" s="11"/>
      <c r="PMI173" s="11"/>
      <c r="PMJ173" s="11"/>
      <c r="PMK173" s="11"/>
      <c r="PML173" s="11"/>
      <c r="PMM173" s="11"/>
      <c r="PMN173" s="11"/>
      <c r="PMO173" s="11"/>
      <c r="PMP173" s="11"/>
      <c r="PMQ173" s="11"/>
      <c r="PMR173" s="11"/>
      <c r="PMS173" s="11"/>
      <c r="PMT173" s="11"/>
      <c r="PMU173" s="11"/>
      <c r="PMV173" s="11"/>
      <c r="PMW173" s="11"/>
      <c r="PMX173" s="11"/>
      <c r="PMY173" s="11"/>
      <c r="PMZ173" s="11"/>
      <c r="PNA173" s="11"/>
      <c r="PNB173" s="11"/>
      <c r="PNC173" s="11"/>
      <c r="PND173" s="11"/>
      <c r="PNE173" s="11"/>
      <c r="PNF173" s="11"/>
      <c r="PNG173" s="11"/>
      <c r="PNH173" s="11"/>
      <c r="PNI173" s="11"/>
      <c r="PNJ173" s="11"/>
      <c r="PNK173" s="11"/>
      <c r="PNL173" s="11"/>
      <c r="PNM173" s="11"/>
      <c r="PNN173" s="11"/>
      <c r="PNO173" s="11"/>
      <c r="PNP173" s="11"/>
      <c r="PNQ173" s="11"/>
      <c r="PNR173" s="11"/>
      <c r="PNS173" s="11"/>
      <c r="PNT173" s="11"/>
      <c r="PNU173" s="11"/>
      <c r="PNV173" s="11"/>
      <c r="PNW173" s="11"/>
      <c r="PNX173" s="11"/>
      <c r="PNY173" s="11"/>
      <c r="PNZ173" s="11"/>
      <c r="POA173" s="11"/>
      <c r="POB173" s="11"/>
      <c r="POC173" s="11"/>
      <c r="POD173" s="11"/>
      <c r="POE173" s="11"/>
      <c r="POF173" s="11"/>
      <c r="POG173" s="11"/>
      <c r="POH173" s="11"/>
      <c r="POI173" s="11"/>
      <c r="POJ173" s="11"/>
      <c r="POK173" s="11"/>
      <c r="POL173" s="11"/>
      <c r="POM173" s="11"/>
      <c r="PON173" s="11"/>
      <c r="POO173" s="11"/>
      <c r="POP173" s="11"/>
      <c r="POQ173" s="11"/>
      <c r="POR173" s="11"/>
      <c r="POS173" s="11"/>
      <c r="POT173" s="11"/>
      <c r="POU173" s="11"/>
      <c r="POV173" s="11"/>
      <c r="POW173" s="11"/>
      <c r="POX173" s="11"/>
      <c r="POY173" s="11"/>
      <c r="POZ173" s="11"/>
      <c r="PPA173" s="11"/>
      <c r="PPB173" s="11"/>
      <c r="PPC173" s="11"/>
      <c r="PPD173" s="11"/>
      <c r="PPE173" s="11"/>
      <c r="PPF173" s="11"/>
      <c r="PPG173" s="11"/>
      <c r="PPH173" s="11"/>
      <c r="PPI173" s="11"/>
      <c r="PPJ173" s="11"/>
      <c r="PPK173" s="11"/>
      <c r="PPL173" s="11"/>
      <c r="PPM173" s="11"/>
      <c r="PPN173" s="11"/>
      <c r="PPO173" s="11"/>
      <c r="PPP173" s="11"/>
      <c r="PPQ173" s="11"/>
      <c r="PPR173" s="11"/>
      <c r="PPS173" s="11"/>
      <c r="PPT173" s="11"/>
      <c r="PPU173" s="11"/>
      <c r="PPV173" s="11"/>
      <c r="PPW173" s="11"/>
      <c r="PPX173" s="11"/>
      <c r="PPY173" s="11"/>
      <c r="PPZ173" s="11"/>
      <c r="PQA173" s="11"/>
      <c r="PQB173" s="11"/>
      <c r="PQC173" s="11"/>
      <c r="PQD173" s="11"/>
      <c r="PQE173" s="11"/>
      <c r="PQF173" s="11"/>
      <c r="PQG173" s="11"/>
      <c r="PQH173" s="11"/>
      <c r="PQI173" s="11"/>
      <c r="PQJ173" s="11"/>
      <c r="PQK173" s="11"/>
      <c r="PQL173" s="11"/>
      <c r="PQM173" s="11"/>
      <c r="PQN173" s="11"/>
      <c r="PQO173" s="11"/>
      <c r="PQP173" s="11"/>
      <c r="PQQ173" s="11"/>
      <c r="PQR173" s="11"/>
      <c r="PQS173" s="11"/>
      <c r="PQT173" s="11"/>
      <c r="PQU173" s="11"/>
      <c r="PQV173" s="11"/>
      <c r="PQW173" s="11"/>
      <c r="PQX173" s="11"/>
      <c r="PQY173" s="11"/>
      <c r="PQZ173" s="11"/>
      <c r="PRA173" s="11"/>
      <c r="PRB173" s="11"/>
      <c r="PRC173" s="11"/>
      <c r="PRD173" s="11"/>
      <c r="PRE173" s="11"/>
      <c r="PRF173" s="11"/>
      <c r="PRG173" s="11"/>
      <c r="PRH173" s="11"/>
      <c r="PRI173" s="11"/>
      <c r="PRJ173" s="11"/>
      <c r="PRK173" s="11"/>
      <c r="PRL173" s="11"/>
      <c r="PRM173" s="11"/>
      <c r="PRN173" s="11"/>
      <c r="PRO173" s="11"/>
      <c r="PRP173" s="11"/>
      <c r="PRQ173" s="11"/>
      <c r="PRR173" s="11"/>
      <c r="PRS173" s="11"/>
      <c r="PRT173" s="11"/>
      <c r="PRU173" s="11"/>
      <c r="PRV173" s="11"/>
      <c r="PRW173" s="11"/>
      <c r="PRX173" s="11"/>
      <c r="PRY173" s="11"/>
      <c r="PRZ173" s="11"/>
      <c r="PSA173" s="11"/>
      <c r="PSB173" s="11"/>
      <c r="PSC173" s="11"/>
      <c r="PSD173" s="11"/>
      <c r="PSE173" s="11"/>
      <c r="PSF173" s="11"/>
      <c r="PSG173" s="11"/>
      <c r="PSH173" s="11"/>
      <c r="PSI173" s="11"/>
      <c r="PSJ173" s="11"/>
      <c r="PSK173" s="11"/>
      <c r="PSL173" s="11"/>
      <c r="PSM173" s="11"/>
      <c r="PSN173" s="11"/>
      <c r="PSO173" s="11"/>
      <c r="PSP173" s="11"/>
      <c r="PSQ173" s="11"/>
      <c r="PSR173" s="11"/>
      <c r="PSS173" s="11"/>
      <c r="PST173" s="11"/>
      <c r="PSU173" s="11"/>
      <c r="PSV173" s="11"/>
      <c r="PSW173" s="11"/>
      <c r="PSX173" s="11"/>
      <c r="PSY173" s="11"/>
      <c r="PSZ173" s="11"/>
      <c r="PTA173" s="11"/>
      <c r="PTB173" s="11"/>
      <c r="PTC173" s="11"/>
      <c r="PTD173" s="11"/>
      <c r="PTE173" s="11"/>
      <c r="PTF173" s="11"/>
      <c r="PTG173" s="11"/>
      <c r="PTH173" s="11"/>
      <c r="PTI173" s="11"/>
      <c r="PTJ173" s="11"/>
      <c r="PTK173" s="11"/>
      <c r="PTL173" s="11"/>
      <c r="PTM173" s="11"/>
      <c r="PTN173" s="11"/>
      <c r="PTO173" s="11"/>
      <c r="PTP173" s="11"/>
      <c r="PTQ173" s="11"/>
      <c r="PTR173" s="11"/>
      <c r="PTS173" s="11"/>
      <c r="PTT173" s="11"/>
      <c r="PTU173" s="11"/>
      <c r="PTV173" s="11"/>
      <c r="PTW173" s="11"/>
      <c r="PTX173" s="11"/>
      <c r="PTY173" s="11"/>
      <c r="PTZ173" s="11"/>
      <c r="PUA173" s="11"/>
      <c r="PUB173" s="11"/>
      <c r="PUC173" s="11"/>
      <c r="PUD173" s="11"/>
      <c r="PUE173" s="11"/>
      <c r="PUF173" s="11"/>
      <c r="PUG173" s="11"/>
      <c r="PUH173" s="11"/>
      <c r="PUI173" s="11"/>
      <c r="PUJ173" s="11"/>
      <c r="PUK173" s="11"/>
      <c r="PUL173" s="11"/>
      <c r="PUM173" s="11"/>
      <c r="PUN173" s="11"/>
      <c r="PUO173" s="11"/>
      <c r="PUP173" s="11"/>
      <c r="PUQ173" s="11"/>
      <c r="PUR173" s="11"/>
      <c r="PUS173" s="11"/>
      <c r="PUT173" s="11"/>
      <c r="PUU173" s="11"/>
      <c r="PUV173" s="11"/>
      <c r="PUW173" s="11"/>
      <c r="PUX173" s="11"/>
      <c r="PUY173" s="11"/>
      <c r="PUZ173" s="11"/>
      <c r="PVA173" s="11"/>
      <c r="PVB173" s="11"/>
      <c r="PVC173" s="11"/>
      <c r="PVD173" s="11"/>
      <c r="PVE173" s="11"/>
      <c r="PVF173" s="11"/>
      <c r="PVG173" s="11"/>
      <c r="PVH173" s="11"/>
      <c r="PVI173" s="11"/>
      <c r="PVJ173" s="11"/>
      <c r="PVK173" s="11"/>
      <c r="PVL173" s="11"/>
      <c r="PVM173" s="11"/>
      <c r="PVN173" s="11"/>
      <c r="PVO173" s="11"/>
      <c r="PVP173" s="11"/>
      <c r="PVQ173" s="11"/>
      <c r="PVR173" s="11"/>
      <c r="PVS173" s="11"/>
      <c r="PVT173" s="11"/>
      <c r="PVU173" s="11"/>
      <c r="PVV173" s="11"/>
      <c r="PVW173" s="11"/>
      <c r="PVX173" s="11"/>
      <c r="PVY173" s="11"/>
      <c r="PVZ173" s="11"/>
      <c r="PWA173" s="11"/>
      <c r="PWB173" s="11"/>
      <c r="PWC173" s="11"/>
      <c r="PWD173" s="11"/>
      <c r="PWE173" s="11"/>
      <c r="PWF173" s="11"/>
      <c r="PWG173" s="11"/>
      <c r="PWH173" s="11"/>
      <c r="PWI173" s="11"/>
      <c r="PWJ173" s="11"/>
      <c r="PWK173" s="11"/>
      <c r="PWL173" s="11"/>
      <c r="PWM173" s="11"/>
      <c r="PWN173" s="11"/>
      <c r="PWO173" s="11"/>
      <c r="PWP173" s="11"/>
      <c r="PWQ173" s="11"/>
      <c r="PWR173" s="11"/>
      <c r="PWS173" s="11"/>
      <c r="PWT173" s="11"/>
      <c r="PWU173" s="11"/>
      <c r="PWV173" s="11"/>
      <c r="PWW173" s="11"/>
      <c r="PWX173" s="11"/>
      <c r="PWY173" s="11"/>
      <c r="PWZ173" s="11"/>
      <c r="PXA173" s="11"/>
      <c r="PXB173" s="11"/>
      <c r="PXC173" s="11"/>
      <c r="PXD173" s="11"/>
      <c r="PXE173" s="11"/>
      <c r="PXF173" s="11"/>
      <c r="PXG173" s="11"/>
      <c r="PXH173" s="11"/>
      <c r="PXI173" s="11"/>
      <c r="PXJ173" s="11"/>
      <c r="PXK173" s="11"/>
      <c r="PXL173" s="11"/>
      <c r="PXM173" s="11"/>
      <c r="PXN173" s="11"/>
      <c r="PXO173" s="11"/>
      <c r="PXP173" s="11"/>
      <c r="PXQ173" s="11"/>
      <c r="PXR173" s="11"/>
      <c r="PXS173" s="11"/>
      <c r="PXT173" s="11"/>
      <c r="PXU173" s="11"/>
      <c r="PXV173" s="11"/>
      <c r="PXW173" s="11"/>
      <c r="PXX173" s="11"/>
      <c r="PXY173" s="11"/>
      <c r="PXZ173" s="11"/>
      <c r="PYA173" s="11"/>
      <c r="PYB173" s="11"/>
      <c r="PYC173" s="11"/>
      <c r="PYD173" s="11"/>
      <c r="PYE173" s="11"/>
      <c r="PYF173" s="11"/>
      <c r="PYG173" s="11"/>
      <c r="PYH173" s="11"/>
      <c r="PYI173" s="11"/>
      <c r="PYJ173" s="11"/>
      <c r="PYK173" s="11"/>
      <c r="PYL173" s="11"/>
      <c r="PYM173" s="11"/>
      <c r="PYN173" s="11"/>
      <c r="PYO173" s="11"/>
      <c r="PYP173" s="11"/>
      <c r="PYQ173" s="11"/>
      <c r="PYR173" s="11"/>
      <c r="PYS173" s="11"/>
      <c r="PYT173" s="11"/>
      <c r="PYU173" s="11"/>
      <c r="PYV173" s="11"/>
      <c r="PYW173" s="11"/>
      <c r="PYX173" s="11"/>
      <c r="PYY173" s="11"/>
      <c r="PYZ173" s="11"/>
      <c r="PZA173" s="11"/>
      <c r="PZB173" s="11"/>
      <c r="PZC173" s="11"/>
      <c r="PZD173" s="11"/>
      <c r="PZE173" s="11"/>
      <c r="PZF173" s="11"/>
      <c r="PZG173" s="11"/>
      <c r="PZH173" s="11"/>
      <c r="PZI173" s="11"/>
      <c r="PZJ173" s="11"/>
      <c r="PZK173" s="11"/>
      <c r="PZL173" s="11"/>
      <c r="PZM173" s="11"/>
      <c r="PZN173" s="11"/>
      <c r="PZO173" s="11"/>
      <c r="PZP173" s="11"/>
      <c r="PZQ173" s="11"/>
      <c r="PZR173" s="11"/>
      <c r="PZS173" s="11"/>
      <c r="PZT173" s="11"/>
      <c r="PZU173" s="11"/>
      <c r="PZV173" s="11"/>
      <c r="PZW173" s="11"/>
      <c r="PZX173" s="11"/>
      <c r="PZY173" s="11"/>
      <c r="PZZ173" s="11"/>
      <c r="QAA173" s="11"/>
      <c r="QAB173" s="11"/>
      <c r="QAC173" s="11"/>
      <c r="QAD173" s="11"/>
      <c r="QAE173" s="11"/>
      <c r="QAF173" s="11"/>
      <c r="QAG173" s="11"/>
      <c r="QAH173" s="11"/>
      <c r="QAI173" s="11"/>
      <c r="QAJ173" s="11"/>
      <c r="QAK173" s="11"/>
      <c r="QAL173" s="11"/>
      <c r="QAM173" s="11"/>
      <c r="QAN173" s="11"/>
      <c r="QAO173" s="11"/>
      <c r="QAP173" s="11"/>
      <c r="QAQ173" s="11"/>
      <c r="QAR173" s="11"/>
      <c r="QAS173" s="11"/>
      <c r="QAT173" s="11"/>
      <c r="QAU173" s="11"/>
      <c r="QAV173" s="11"/>
      <c r="QAW173" s="11"/>
      <c r="QAX173" s="11"/>
      <c r="QAY173" s="11"/>
      <c r="QAZ173" s="11"/>
      <c r="QBA173" s="11"/>
      <c r="QBB173" s="11"/>
      <c r="QBC173" s="11"/>
      <c r="QBD173" s="11"/>
      <c r="QBE173" s="11"/>
      <c r="QBF173" s="11"/>
      <c r="QBG173" s="11"/>
      <c r="QBH173" s="11"/>
      <c r="QBI173" s="11"/>
      <c r="QBJ173" s="11"/>
      <c r="QBK173" s="11"/>
      <c r="QBL173" s="11"/>
      <c r="QBM173" s="11"/>
      <c r="QBN173" s="11"/>
      <c r="QBO173" s="11"/>
      <c r="QBP173" s="11"/>
      <c r="QBQ173" s="11"/>
      <c r="QBR173" s="11"/>
      <c r="QBS173" s="11"/>
      <c r="QBT173" s="11"/>
      <c r="QBU173" s="11"/>
      <c r="QBV173" s="11"/>
      <c r="QBW173" s="11"/>
      <c r="QBX173" s="11"/>
      <c r="QBY173" s="11"/>
      <c r="QBZ173" s="11"/>
      <c r="QCA173" s="11"/>
      <c r="QCB173" s="11"/>
      <c r="QCC173" s="11"/>
      <c r="QCD173" s="11"/>
      <c r="QCE173" s="11"/>
      <c r="QCF173" s="11"/>
      <c r="QCG173" s="11"/>
      <c r="QCH173" s="11"/>
      <c r="QCI173" s="11"/>
      <c r="QCJ173" s="11"/>
      <c r="QCK173" s="11"/>
      <c r="QCL173" s="11"/>
      <c r="QCM173" s="11"/>
      <c r="QCN173" s="11"/>
      <c r="QCO173" s="11"/>
      <c r="QCP173" s="11"/>
      <c r="QCQ173" s="11"/>
      <c r="QCR173" s="11"/>
      <c r="QCS173" s="11"/>
      <c r="QCT173" s="11"/>
      <c r="QCU173" s="11"/>
      <c r="QCV173" s="11"/>
      <c r="QCW173" s="11"/>
      <c r="QCX173" s="11"/>
      <c r="QCY173" s="11"/>
      <c r="QCZ173" s="11"/>
      <c r="QDA173" s="11"/>
      <c r="QDB173" s="11"/>
      <c r="QDC173" s="11"/>
      <c r="QDD173" s="11"/>
      <c r="QDE173" s="11"/>
      <c r="QDF173" s="11"/>
      <c r="QDG173" s="11"/>
      <c r="QDH173" s="11"/>
      <c r="QDI173" s="11"/>
      <c r="QDJ173" s="11"/>
      <c r="QDK173" s="11"/>
      <c r="QDL173" s="11"/>
      <c r="QDM173" s="11"/>
      <c r="QDN173" s="11"/>
      <c r="QDO173" s="11"/>
      <c r="QDP173" s="11"/>
      <c r="QDQ173" s="11"/>
      <c r="QDR173" s="11"/>
      <c r="QDS173" s="11"/>
      <c r="QDT173" s="11"/>
      <c r="QDU173" s="11"/>
      <c r="QDV173" s="11"/>
      <c r="QDW173" s="11"/>
      <c r="QDX173" s="11"/>
      <c r="QDY173" s="11"/>
      <c r="QDZ173" s="11"/>
      <c r="QEA173" s="11"/>
      <c r="QEB173" s="11"/>
      <c r="QEC173" s="11"/>
      <c r="QED173" s="11"/>
      <c r="QEE173" s="11"/>
      <c r="QEF173" s="11"/>
      <c r="QEG173" s="11"/>
      <c r="QEH173" s="11"/>
      <c r="QEI173" s="11"/>
      <c r="QEJ173" s="11"/>
      <c r="QEK173" s="11"/>
      <c r="QEL173" s="11"/>
      <c r="QEM173" s="11"/>
      <c r="QEN173" s="11"/>
      <c r="QEO173" s="11"/>
      <c r="QEP173" s="11"/>
      <c r="QEQ173" s="11"/>
      <c r="QER173" s="11"/>
      <c r="QES173" s="11"/>
      <c r="QET173" s="11"/>
      <c r="QEU173" s="11"/>
      <c r="QEV173" s="11"/>
      <c r="QEW173" s="11"/>
      <c r="QEX173" s="11"/>
      <c r="QEY173" s="11"/>
      <c r="QEZ173" s="11"/>
      <c r="QFA173" s="11"/>
      <c r="QFB173" s="11"/>
      <c r="QFC173" s="11"/>
      <c r="QFD173" s="11"/>
      <c r="QFE173" s="11"/>
      <c r="QFF173" s="11"/>
      <c r="QFG173" s="11"/>
      <c r="QFH173" s="11"/>
      <c r="QFI173" s="11"/>
      <c r="QFJ173" s="11"/>
      <c r="QFK173" s="11"/>
      <c r="QFL173" s="11"/>
      <c r="QFM173" s="11"/>
      <c r="QFN173" s="11"/>
      <c r="QFO173" s="11"/>
      <c r="QFP173" s="11"/>
      <c r="QFQ173" s="11"/>
      <c r="QFR173" s="11"/>
      <c r="QFS173" s="11"/>
      <c r="QFT173" s="11"/>
      <c r="QFU173" s="11"/>
      <c r="QFV173" s="11"/>
      <c r="QFW173" s="11"/>
      <c r="QFX173" s="11"/>
      <c r="QFY173" s="11"/>
      <c r="QFZ173" s="11"/>
      <c r="QGA173" s="11"/>
      <c r="QGB173" s="11"/>
      <c r="QGC173" s="11"/>
      <c r="QGD173" s="11"/>
      <c r="QGE173" s="11"/>
      <c r="QGF173" s="11"/>
      <c r="QGG173" s="11"/>
      <c r="QGH173" s="11"/>
      <c r="QGI173" s="11"/>
      <c r="QGJ173" s="11"/>
      <c r="QGK173" s="11"/>
      <c r="QGL173" s="11"/>
      <c r="QGM173" s="11"/>
      <c r="QGN173" s="11"/>
      <c r="QGO173" s="11"/>
      <c r="QGP173" s="11"/>
      <c r="QGQ173" s="11"/>
      <c r="QGR173" s="11"/>
      <c r="QGS173" s="11"/>
      <c r="QGT173" s="11"/>
      <c r="QGU173" s="11"/>
      <c r="QGV173" s="11"/>
      <c r="QGW173" s="11"/>
      <c r="QGX173" s="11"/>
      <c r="QGY173" s="11"/>
      <c r="QGZ173" s="11"/>
      <c r="QHA173" s="11"/>
      <c r="QHB173" s="11"/>
      <c r="QHC173" s="11"/>
      <c r="QHD173" s="11"/>
      <c r="QHE173" s="11"/>
      <c r="QHF173" s="11"/>
      <c r="QHG173" s="11"/>
      <c r="QHH173" s="11"/>
      <c r="QHI173" s="11"/>
      <c r="QHJ173" s="11"/>
      <c r="QHK173" s="11"/>
      <c r="QHL173" s="11"/>
      <c r="QHM173" s="11"/>
      <c r="QHN173" s="11"/>
      <c r="QHO173" s="11"/>
      <c r="QHP173" s="11"/>
      <c r="QHQ173" s="11"/>
      <c r="QHR173" s="11"/>
      <c r="QHS173" s="11"/>
      <c r="QHT173" s="11"/>
      <c r="QHU173" s="11"/>
      <c r="QHV173" s="11"/>
      <c r="QHW173" s="11"/>
      <c r="QHX173" s="11"/>
      <c r="QHY173" s="11"/>
      <c r="QHZ173" s="11"/>
      <c r="QIA173" s="11"/>
      <c r="QIB173" s="11"/>
      <c r="QIC173" s="11"/>
      <c r="QID173" s="11"/>
      <c r="QIE173" s="11"/>
      <c r="QIF173" s="11"/>
      <c r="QIG173" s="11"/>
      <c r="QIH173" s="11"/>
      <c r="QII173" s="11"/>
      <c r="QIJ173" s="11"/>
      <c r="QIK173" s="11"/>
      <c r="QIL173" s="11"/>
      <c r="QIM173" s="11"/>
      <c r="QIN173" s="11"/>
      <c r="QIO173" s="11"/>
      <c r="QIP173" s="11"/>
      <c r="QIQ173" s="11"/>
      <c r="QIR173" s="11"/>
      <c r="QIS173" s="11"/>
      <c r="QIT173" s="11"/>
      <c r="QIU173" s="11"/>
      <c r="QIV173" s="11"/>
      <c r="QIW173" s="11"/>
      <c r="QIX173" s="11"/>
      <c r="QIY173" s="11"/>
      <c r="QIZ173" s="11"/>
      <c r="QJA173" s="11"/>
      <c r="QJB173" s="11"/>
      <c r="QJC173" s="11"/>
      <c r="QJD173" s="11"/>
      <c r="QJE173" s="11"/>
      <c r="QJF173" s="11"/>
      <c r="QJG173" s="11"/>
      <c r="QJH173" s="11"/>
      <c r="QJI173" s="11"/>
      <c r="QJJ173" s="11"/>
      <c r="QJK173" s="11"/>
      <c r="QJL173" s="11"/>
      <c r="QJM173" s="11"/>
      <c r="QJN173" s="11"/>
      <c r="QJO173" s="11"/>
      <c r="QJP173" s="11"/>
      <c r="QJQ173" s="11"/>
      <c r="QJR173" s="11"/>
      <c r="QJS173" s="11"/>
      <c r="QJT173" s="11"/>
      <c r="QJU173" s="11"/>
      <c r="QJV173" s="11"/>
      <c r="QJW173" s="11"/>
      <c r="QJX173" s="11"/>
      <c r="QJY173" s="11"/>
      <c r="QJZ173" s="11"/>
      <c r="QKA173" s="11"/>
      <c r="QKB173" s="11"/>
      <c r="QKC173" s="11"/>
      <c r="QKD173" s="11"/>
      <c r="QKE173" s="11"/>
      <c r="QKF173" s="11"/>
      <c r="QKG173" s="11"/>
      <c r="QKH173" s="11"/>
      <c r="QKI173" s="11"/>
      <c r="QKJ173" s="11"/>
      <c r="QKK173" s="11"/>
      <c r="QKL173" s="11"/>
      <c r="QKM173" s="11"/>
      <c r="QKN173" s="11"/>
      <c r="QKO173" s="11"/>
      <c r="QKP173" s="11"/>
      <c r="QKQ173" s="11"/>
      <c r="QKR173" s="11"/>
      <c r="QKS173" s="11"/>
      <c r="QKT173" s="11"/>
      <c r="QKU173" s="11"/>
      <c r="QKV173" s="11"/>
      <c r="QKW173" s="11"/>
      <c r="QKX173" s="11"/>
      <c r="QKY173" s="11"/>
      <c r="QKZ173" s="11"/>
      <c r="QLA173" s="11"/>
      <c r="QLB173" s="11"/>
      <c r="QLC173" s="11"/>
      <c r="QLD173" s="11"/>
      <c r="QLE173" s="11"/>
      <c r="QLF173" s="11"/>
      <c r="QLG173" s="11"/>
      <c r="QLH173" s="11"/>
      <c r="QLI173" s="11"/>
      <c r="QLJ173" s="11"/>
      <c r="QLK173" s="11"/>
      <c r="QLL173" s="11"/>
      <c r="QLM173" s="11"/>
      <c r="QLN173" s="11"/>
      <c r="QLO173" s="11"/>
      <c r="QLP173" s="11"/>
      <c r="QLQ173" s="11"/>
      <c r="QLR173" s="11"/>
      <c r="QLS173" s="11"/>
      <c r="QLT173" s="11"/>
      <c r="QLU173" s="11"/>
      <c r="QLV173" s="11"/>
      <c r="QLW173" s="11"/>
      <c r="QLX173" s="11"/>
      <c r="QLY173" s="11"/>
      <c r="QLZ173" s="11"/>
      <c r="QMA173" s="11"/>
      <c r="QMB173" s="11"/>
      <c r="QMC173" s="11"/>
      <c r="QMD173" s="11"/>
      <c r="QME173" s="11"/>
      <c r="QMF173" s="11"/>
      <c r="QMG173" s="11"/>
      <c r="QMH173" s="11"/>
      <c r="QMI173" s="11"/>
      <c r="QMJ173" s="11"/>
      <c r="QMK173" s="11"/>
      <c r="QML173" s="11"/>
      <c r="QMM173" s="11"/>
      <c r="QMN173" s="11"/>
      <c r="QMO173" s="11"/>
      <c r="QMP173" s="11"/>
      <c r="QMQ173" s="11"/>
      <c r="QMR173" s="11"/>
      <c r="QMS173" s="11"/>
      <c r="QMT173" s="11"/>
      <c r="QMU173" s="11"/>
      <c r="QMV173" s="11"/>
      <c r="QMW173" s="11"/>
      <c r="QMX173" s="11"/>
      <c r="QMY173" s="11"/>
      <c r="QMZ173" s="11"/>
      <c r="QNA173" s="11"/>
      <c r="QNB173" s="11"/>
      <c r="QNC173" s="11"/>
      <c r="QND173" s="11"/>
      <c r="QNE173" s="11"/>
      <c r="QNF173" s="11"/>
      <c r="QNG173" s="11"/>
      <c r="QNH173" s="11"/>
      <c r="QNI173" s="11"/>
      <c r="QNJ173" s="11"/>
      <c r="QNK173" s="11"/>
      <c r="QNL173" s="11"/>
      <c r="QNM173" s="11"/>
      <c r="QNN173" s="11"/>
      <c r="QNO173" s="11"/>
      <c r="QNP173" s="11"/>
      <c r="QNQ173" s="11"/>
      <c r="QNR173" s="11"/>
      <c r="QNS173" s="11"/>
      <c r="QNT173" s="11"/>
      <c r="QNU173" s="11"/>
      <c r="QNV173" s="11"/>
      <c r="QNW173" s="11"/>
      <c r="QNX173" s="11"/>
      <c r="QNY173" s="11"/>
      <c r="QNZ173" s="11"/>
      <c r="QOA173" s="11"/>
      <c r="QOB173" s="11"/>
      <c r="QOC173" s="11"/>
      <c r="QOD173" s="11"/>
      <c r="QOE173" s="11"/>
      <c r="QOF173" s="11"/>
      <c r="QOG173" s="11"/>
      <c r="QOH173" s="11"/>
      <c r="QOI173" s="11"/>
      <c r="QOJ173" s="11"/>
      <c r="QOK173" s="11"/>
      <c r="QOL173" s="11"/>
      <c r="QOM173" s="11"/>
      <c r="QON173" s="11"/>
      <c r="QOO173" s="11"/>
      <c r="QOP173" s="11"/>
      <c r="QOQ173" s="11"/>
      <c r="QOR173" s="11"/>
      <c r="QOS173" s="11"/>
      <c r="QOT173" s="11"/>
      <c r="QOU173" s="11"/>
      <c r="QOV173" s="11"/>
      <c r="QOW173" s="11"/>
      <c r="QOX173" s="11"/>
      <c r="QOY173" s="11"/>
      <c r="QOZ173" s="11"/>
      <c r="QPA173" s="11"/>
      <c r="QPB173" s="11"/>
      <c r="QPC173" s="11"/>
      <c r="QPD173" s="11"/>
      <c r="QPE173" s="11"/>
      <c r="QPF173" s="11"/>
      <c r="QPG173" s="11"/>
      <c r="QPH173" s="11"/>
      <c r="QPI173" s="11"/>
      <c r="QPJ173" s="11"/>
      <c r="QPK173" s="11"/>
      <c r="QPL173" s="11"/>
      <c r="QPM173" s="11"/>
      <c r="QPN173" s="11"/>
      <c r="QPO173" s="11"/>
      <c r="QPP173" s="11"/>
      <c r="QPQ173" s="11"/>
      <c r="QPR173" s="11"/>
      <c r="QPS173" s="11"/>
      <c r="QPT173" s="11"/>
      <c r="QPU173" s="11"/>
      <c r="QPV173" s="11"/>
      <c r="QPW173" s="11"/>
      <c r="QPX173" s="11"/>
      <c r="QPY173" s="11"/>
      <c r="QPZ173" s="11"/>
      <c r="QQA173" s="11"/>
      <c r="QQB173" s="11"/>
      <c r="QQC173" s="11"/>
      <c r="QQD173" s="11"/>
      <c r="QQE173" s="11"/>
      <c r="QQF173" s="11"/>
      <c r="QQG173" s="11"/>
      <c r="QQH173" s="11"/>
      <c r="QQI173" s="11"/>
      <c r="QQJ173" s="11"/>
      <c r="QQK173" s="11"/>
      <c r="QQL173" s="11"/>
      <c r="QQM173" s="11"/>
      <c r="QQN173" s="11"/>
      <c r="QQO173" s="11"/>
      <c r="QQP173" s="11"/>
      <c r="QQQ173" s="11"/>
      <c r="QQR173" s="11"/>
      <c r="QQS173" s="11"/>
      <c r="QQT173" s="11"/>
      <c r="QQU173" s="11"/>
      <c r="QQV173" s="11"/>
      <c r="QQW173" s="11"/>
      <c r="QQX173" s="11"/>
      <c r="QQY173" s="11"/>
      <c r="QQZ173" s="11"/>
      <c r="QRA173" s="11"/>
      <c r="QRB173" s="11"/>
      <c r="QRC173" s="11"/>
      <c r="QRD173" s="11"/>
      <c r="QRE173" s="11"/>
      <c r="QRF173" s="11"/>
      <c r="QRG173" s="11"/>
      <c r="QRH173" s="11"/>
      <c r="QRI173" s="11"/>
      <c r="QRJ173" s="11"/>
      <c r="QRK173" s="11"/>
      <c r="QRL173" s="11"/>
      <c r="QRM173" s="11"/>
      <c r="QRN173" s="11"/>
      <c r="QRO173" s="11"/>
      <c r="QRP173" s="11"/>
      <c r="QRQ173" s="11"/>
      <c r="QRR173" s="11"/>
      <c r="QRS173" s="11"/>
      <c r="QRT173" s="11"/>
      <c r="QRU173" s="11"/>
      <c r="QRV173" s="11"/>
      <c r="QRW173" s="11"/>
      <c r="QRX173" s="11"/>
      <c r="QRY173" s="11"/>
      <c r="QRZ173" s="11"/>
      <c r="QSA173" s="11"/>
      <c r="QSB173" s="11"/>
      <c r="QSC173" s="11"/>
      <c r="QSD173" s="11"/>
      <c r="QSE173" s="11"/>
      <c r="QSF173" s="11"/>
      <c r="QSG173" s="11"/>
      <c r="QSH173" s="11"/>
      <c r="QSI173" s="11"/>
      <c r="QSJ173" s="11"/>
      <c r="QSK173" s="11"/>
      <c r="QSL173" s="11"/>
      <c r="QSM173" s="11"/>
      <c r="QSN173" s="11"/>
      <c r="QSO173" s="11"/>
      <c r="QSP173" s="11"/>
      <c r="QSQ173" s="11"/>
      <c r="QSR173" s="11"/>
      <c r="QSS173" s="11"/>
      <c r="QST173" s="11"/>
      <c r="QSU173" s="11"/>
      <c r="QSV173" s="11"/>
      <c r="QSW173" s="11"/>
      <c r="QSX173" s="11"/>
      <c r="QSY173" s="11"/>
      <c r="QSZ173" s="11"/>
      <c r="QTA173" s="11"/>
      <c r="QTB173" s="11"/>
      <c r="QTC173" s="11"/>
      <c r="QTD173" s="11"/>
      <c r="QTE173" s="11"/>
      <c r="QTF173" s="11"/>
      <c r="QTG173" s="11"/>
      <c r="QTH173" s="11"/>
      <c r="QTI173" s="11"/>
      <c r="QTJ173" s="11"/>
      <c r="QTK173" s="11"/>
      <c r="QTL173" s="11"/>
      <c r="QTM173" s="11"/>
      <c r="QTN173" s="11"/>
      <c r="QTO173" s="11"/>
      <c r="QTP173" s="11"/>
      <c r="QTQ173" s="11"/>
      <c r="QTR173" s="11"/>
      <c r="QTS173" s="11"/>
      <c r="QTT173" s="11"/>
      <c r="QTU173" s="11"/>
      <c r="QTV173" s="11"/>
      <c r="QTW173" s="11"/>
      <c r="QTX173" s="11"/>
      <c r="QTY173" s="11"/>
      <c r="QTZ173" s="11"/>
      <c r="QUA173" s="11"/>
      <c r="QUB173" s="11"/>
      <c r="QUC173" s="11"/>
      <c r="QUD173" s="11"/>
      <c r="QUE173" s="11"/>
      <c r="QUF173" s="11"/>
      <c r="QUG173" s="11"/>
      <c r="QUH173" s="11"/>
      <c r="QUI173" s="11"/>
      <c r="QUJ173" s="11"/>
      <c r="QUK173" s="11"/>
      <c r="QUL173" s="11"/>
      <c r="QUM173" s="11"/>
      <c r="QUN173" s="11"/>
      <c r="QUO173" s="11"/>
      <c r="QUP173" s="11"/>
      <c r="QUQ173" s="11"/>
      <c r="QUR173" s="11"/>
      <c r="QUS173" s="11"/>
      <c r="QUT173" s="11"/>
      <c r="QUU173" s="11"/>
      <c r="QUV173" s="11"/>
      <c r="QUW173" s="11"/>
      <c r="QUX173" s="11"/>
      <c r="QUY173" s="11"/>
      <c r="QUZ173" s="11"/>
      <c r="QVA173" s="11"/>
      <c r="QVB173" s="11"/>
      <c r="QVC173" s="11"/>
      <c r="QVD173" s="11"/>
      <c r="QVE173" s="11"/>
      <c r="QVF173" s="11"/>
      <c r="QVG173" s="11"/>
      <c r="QVH173" s="11"/>
      <c r="QVI173" s="11"/>
      <c r="QVJ173" s="11"/>
      <c r="QVK173" s="11"/>
      <c r="QVL173" s="11"/>
      <c r="QVM173" s="11"/>
      <c r="QVN173" s="11"/>
      <c r="QVO173" s="11"/>
      <c r="QVP173" s="11"/>
      <c r="QVQ173" s="11"/>
      <c r="QVR173" s="11"/>
      <c r="QVS173" s="11"/>
      <c r="QVT173" s="11"/>
      <c r="QVU173" s="11"/>
      <c r="QVV173" s="11"/>
      <c r="QVW173" s="11"/>
      <c r="QVX173" s="11"/>
      <c r="QVY173" s="11"/>
      <c r="QVZ173" s="11"/>
      <c r="QWA173" s="11"/>
      <c r="QWB173" s="11"/>
      <c r="QWC173" s="11"/>
      <c r="QWD173" s="11"/>
      <c r="QWE173" s="11"/>
      <c r="QWF173" s="11"/>
      <c r="QWG173" s="11"/>
      <c r="QWH173" s="11"/>
      <c r="QWI173" s="11"/>
      <c r="QWJ173" s="11"/>
      <c r="QWK173" s="11"/>
      <c r="QWL173" s="11"/>
      <c r="QWM173" s="11"/>
      <c r="QWN173" s="11"/>
      <c r="QWO173" s="11"/>
      <c r="QWP173" s="11"/>
      <c r="QWQ173" s="11"/>
      <c r="QWR173" s="11"/>
      <c r="QWS173" s="11"/>
      <c r="QWT173" s="11"/>
      <c r="QWU173" s="11"/>
      <c r="QWV173" s="11"/>
      <c r="QWW173" s="11"/>
      <c r="QWX173" s="11"/>
      <c r="QWY173" s="11"/>
      <c r="QWZ173" s="11"/>
      <c r="QXA173" s="11"/>
      <c r="QXB173" s="11"/>
      <c r="QXC173" s="11"/>
      <c r="QXD173" s="11"/>
      <c r="QXE173" s="11"/>
      <c r="QXF173" s="11"/>
      <c r="QXG173" s="11"/>
      <c r="QXH173" s="11"/>
      <c r="QXI173" s="11"/>
      <c r="QXJ173" s="11"/>
      <c r="QXK173" s="11"/>
      <c r="QXL173" s="11"/>
      <c r="QXM173" s="11"/>
      <c r="QXN173" s="11"/>
      <c r="QXO173" s="11"/>
      <c r="QXP173" s="11"/>
      <c r="QXQ173" s="11"/>
      <c r="QXR173" s="11"/>
      <c r="QXS173" s="11"/>
      <c r="QXT173" s="11"/>
      <c r="QXU173" s="11"/>
      <c r="QXV173" s="11"/>
      <c r="QXW173" s="11"/>
      <c r="QXX173" s="11"/>
      <c r="QXY173" s="11"/>
      <c r="QXZ173" s="11"/>
      <c r="QYA173" s="11"/>
      <c r="QYB173" s="11"/>
      <c r="QYC173" s="11"/>
      <c r="QYD173" s="11"/>
      <c r="QYE173" s="11"/>
      <c r="QYF173" s="11"/>
      <c r="QYG173" s="11"/>
      <c r="QYH173" s="11"/>
      <c r="QYI173" s="11"/>
      <c r="QYJ173" s="11"/>
      <c r="QYK173" s="11"/>
      <c r="QYL173" s="11"/>
      <c r="QYM173" s="11"/>
      <c r="QYN173" s="11"/>
      <c r="QYO173" s="11"/>
      <c r="QYP173" s="11"/>
      <c r="QYQ173" s="11"/>
      <c r="QYR173" s="11"/>
      <c r="QYS173" s="11"/>
      <c r="QYT173" s="11"/>
      <c r="QYU173" s="11"/>
      <c r="QYV173" s="11"/>
      <c r="QYW173" s="11"/>
      <c r="QYX173" s="11"/>
      <c r="QYY173" s="11"/>
      <c r="QYZ173" s="11"/>
      <c r="QZA173" s="11"/>
      <c r="QZB173" s="11"/>
      <c r="QZC173" s="11"/>
      <c r="QZD173" s="11"/>
      <c r="QZE173" s="11"/>
      <c r="QZF173" s="11"/>
      <c r="QZG173" s="11"/>
      <c r="QZH173" s="11"/>
      <c r="QZI173" s="11"/>
      <c r="QZJ173" s="11"/>
      <c r="QZK173" s="11"/>
      <c r="QZL173" s="11"/>
      <c r="QZM173" s="11"/>
      <c r="QZN173" s="11"/>
      <c r="QZO173" s="11"/>
      <c r="QZP173" s="11"/>
      <c r="QZQ173" s="11"/>
      <c r="QZR173" s="11"/>
      <c r="QZS173" s="11"/>
      <c r="QZT173" s="11"/>
      <c r="QZU173" s="11"/>
      <c r="QZV173" s="11"/>
      <c r="QZW173" s="11"/>
      <c r="QZX173" s="11"/>
      <c r="QZY173" s="11"/>
      <c r="QZZ173" s="11"/>
      <c r="RAA173" s="11"/>
      <c r="RAB173" s="11"/>
      <c r="RAC173" s="11"/>
      <c r="RAD173" s="11"/>
      <c r="RAE173" s="11"/>
      <c r="RAF173" s="11"/>
      <c r="RAG173" s="11"/>
      <c r="RAH173" s="11"/>
      <c r="RAI173" s="11"/>
      <c r="RAJ173" s="11"/>
      <c r="RAK173" s="11"/>
      <c r="RAL173" s="11"/>
      <c r="RAM173" s="11"/>
      <c r="RAN173" s="11"/>
      <c r="RAO173" s="11"/>
      <c r="RAP173" s="11"/>
      <c r="RAQ173" s="11"/>
      <c r="RAR173" s="11"/>
      <c r="RAS173" s="11"/>
      <c r="RAT173" s="11"/>
      <c r="RAU173" s="11"/>
      <c r="RAV173" s="11"/>
      <c r="RAW173" s="11"/>
      <c r="RAX173" s="11"/>
      <c r="RAY173" s="11"/>
      <c r="RAZ173" s="11"/>
      <c r="RBA173" s="11"/>
      <c r="RBB173" s="11"/>
      <c r="RBC173" s="11"/>
      <c r="RBD173" s="11"/>
      <c r="RBE173" s="11"/>
      <c r="RBF173" s="11"/>
      <c r="RBG173" s="11"/>
      <c r="RBH173" s="11"/>
      <c r="RBI173" s="11"/>
      <c r="RBJ173" s="11"/>
      <c r="RBK173" s="11"/>
      <c r="RBL173" s="11"/>
      <c r="RBM173" s="11"/>
      <c r="RBN173" s="11"/>
      <c r="RBO173" s="11"/>
      <c r="RBP173" s="11"/>
      <c r="RBQ173" s="11"/>
      <c r="RBR173" s="11"/>
      <c r="RBS173" s="11"/>
      <c r="RBT173" s="11"/>
      <c r="RBU173" s="11"/>
      <c r="RBV173" s="11"/>
      <c r="RBW173" s="11"/>
      <c r="RBX173" s="11"/>
      <c r="RBY173" s="11"/>
      <c r="RBZ173" s="11"/>
      <c r="RCA173" s="11"/>
      <c r="RCB173" s="11"/>
      <c r="RCC173" s="11"/>
      <c r="RCD173" s="11"/>
      <c r="RCE173" s="11"/>
      <c r="RCF173" s="11"/>
      <c r="RCG173" s="11"/>
      <c r="RCH173" s="11"/>
      <c r="RCI173" s="11"/>
      <c r="RCJ173" s="11"/>
      <c r="RCK173" s="11"/>
      <c r="RCL173" s="11"/>
      <c r="RCM173" s="11"/>
      <c r="RCN173" s="11"/>
      <c r="RCO173" s="11"/>
      <c r="RCP173" s="11"/>
      <c r="RCQ173" s="11"/>
      <c r="RCR173" s="11"/>
      <c r="RCS173" s="11"/>
      <c r="RCT173" s="11"/>
      <c r="RCU173" s="11"/>
      <c r="RCV173" s="11"/>
      <c r="RCW173" s="11"/>
      <c r="RCX173" s="11"/>
      <c r="RCY173" s="11"/>
      <c r="RCZ173" s="11"/>
      <c r="RDA173" s="11"/>
      <c r="RDB173" s="11"/>
      <c r="RDC173" s="11"/>
      <c r="RDD173" s="11"/>
      <c r="RDE173" s="11"/>
      <c r="RDF173" s="11"/>
      <c r="RDG173" s="11"/>
      <c r="RDH173" s="11"/>
      <c r="RDI173" s="11"/>
      <c r="RDJ173" s="11"/>
      <c r="RDK173" s="11"/>
      <c r="RDL173" s="11"/>
      <c r="RDM173" s="11"/>
      <c r="RDN173" s="11"/>
      <c r="RDO173" s="11"/>
      <c r="RDP173" s="11"/>
      <c r="RDQ173" s="11"/>
      <c r="RDR173" s="11"/>
      <c r="RDS173" s="11"/>
      <c r="RDT173" s="11"/>
      <c r="RDU173" s="11"/>
      <c r="RDV173" s="11"/>
      <c r="RDW173" s="11"/>
      <c r="RDX173" s="11"/>
      <c r="RDY173" s="11"/>
      <c r="RDZ173" s="11"/>
      <c r="REA173" s="11"/>
      <c r="REB173" s="11"/>
      <c r="REC173" s="11"/>
      <c r="RED173" s="11"/>
      <c r="REE173" s="11"/>
      <c r="REF173" s="11"/>
      <c r="REG173" s="11"/>
      <c r="REH173" s="11"/>
      <c r="REI173" s="11"/>
      <c r="REJ173" s="11"/>
      <c r="REK173" s="11"/>
      <c r="REL173" s="11"/>
      <c r="REM173" s="11"/>
      <c r="REN173" s="11"/>
      <c r="REO173" s="11"/>
      <c r="REP173" s="11"/>
      <c r="REQ173" s="11"/>
      <c r="RER173" s="11"/>
      <c r="RES173" s="11"/>
      <c r="RET173" s="11"/>
      <c r="REU173" s="11"/>
      <c r="REV173" s="11"/>
      <c r="REW173" s="11"/>
      <c r="REX173" s="11"/>
      <c r="REY173" s="11"/>
      <c r="REZ173" s="11"/>
      <c r="RFA173" s="11"/>
      <c r="RFB173" s="11"/>
      <c r="RFC173" s="11"/>
      <c r="RFD173" s="11"/>
      <c r="RFE173" s="11"/>
      <c r="RFF173" s="11"/>
      <c r="RFG173" s="11"/>
      <c r="RFH173" s="11"/>
      <c r="RFI173" s="11"/>
      <c r="RFJ173" s="11"/>
      <c r="RFK173" s="11"/>
      <c r="RFL173" s="11"/>
      <c r="RFM173" s="11"/>
      <c r="RFN173" s="11"/>
      <c r="RFO173" s="11"/>
      <c r="RFP173" s="11"/>
      <c r="RFQ173" s="11"/>
      <c r="RFR173" s="11"/>
      <c r="RFS173" s="11"/>
      <c r="RFT173" s="11"/>
      <c r="RFU173" s="11"/>
      <c r="RFV173" s="11"/>
      <c r="RFW173" s="11"/>
      <c r="RFX173" s="11"/>
      <c r="RFY173" s="11"/>
      <c r="RFZ173" s="11"/>
      <c r="RGA173" s="11"/>
      <c r="RGB173" s="11"/>
      <c r="RGC173" s="11"/>
      <c r="RGD173" s="11"/>
      <c r="RGE173" s="11"/>
      <c r="RGF173" s="11"/>
      <c r="RGG173" s="11"/>
      <c r="RGH173" s="11"/>
      <c r="RGI173" s="11"/>
      <c r="RGJ173" s="11"/>
      <c r="RGK173" s="11"/>
      <c r="RGL173" s="11"/>
      <c r="RGM173" s="11"/>
      <c r="RGN173" s="11"/>
      <c r="RGO173" s="11"/>
      <c r="RGP173" s="11"/>
      <c r="RGQ173" s="11"/>
      <c r="RGR173" s="11"/>
      <c r="RGS173" s="11"/>
      <c r="RGT173" s="11"/>
      <c r="RGU173" s="11"/>
      <c r="RGV173" s="11"/>
      <c r="RGW173" s="11"/>
      <c r="RGX173" s="11"/>
      <c r="RGY173" s="11"/>
      <c r="RGZ173" s="11"/>
      <c r="RHA173" s="11"/>
      <c r="RHB173" s="11"/>
      <c r="RHC173" s="11"/>
      <c r="RHD173" s="11"/>
      <c r="RHE173" s="11"/>
      <c r="RHF173" s="11"/>
      <c r="RHG173" s="11"/>
      <c r="RHH173" s="11"/>
      <c r="RHI173" s="11"/>
      <c r="RHJ173" s="11"/>
      <c r="RHK173" s="11"/>
      <c r="RHL173" s="11"/>
      <c r="RHM173" s="11"/>
      <c r="RHN173" s="11"/>
      <c r="RHO173" s="11"/>
      <c r="RHP173" s="11"/>
      <c r="RHQ173" s="11"/>
      <c r="RHR173" s="11"/>
      <c r="RHS173" s="11"/>
      <c r="RHT173" s="11"/>
      <c r="RHU173" s="11"/>
      <c r="RHV173" s="11"/>
      <c r="RHW173" s="11"/>
      <c r="RHX173" s="11"/>
      <c r="RHY173" s="11"/>
      <c r="RHZ173" s="11"/>
      <c r="RIA173" s="11"/>
      <c r="RIB173" s="11"/>
      <c r="RIC173" s="11"/>
      <c r="RID173" s="11"/>
      <c r="RIE173" s="11"/>
      <c r="RIF173" s="11"/>
      <c r="RIG173" s="11"/>
      <c r="RIH173" s="11"/>
      <c r="RII173" s="11"/>
      <c r="RIJ173" s="11"/>
      <c r="RIK173" s="11"/>
      <c r="RIL173" s="11"/>
      <c r="RIM173" s="11"/>
      <c r="RIN173" s="11"/>
      <c r="RIO173" s="11"/>
      <c r="RIP173" s="11"/>
      <c r="RIQ173" s="11"/>
      <c r="RIR173" s="11"/>
      <c r="RIS173" s="11"/>
      <c r="RIT173" s="11"/>
      <c r="RIU173" s="11"/>
      <c r="RIV173" s="11"/>
      <c r="RIW173" s="11"/>
      <c r="RIX173" s="11"/>
      <c r="RIY173" s="11"/>
      <c r="RIZ173" s="11"/>
      <c r="RJA173" s="11"/>
      <c r="RJB173" s="11"/>
      <c r="RJC173" s="11"/>
      <c r="RJD173" s="11"/>
      <c r="RJE173" s="11"/>
      <c r="RJF173" s="11"/>
      <c r="RJG173" s="11"/>
      <c r="RJH173" s="11"/>
      <c r="RJI173" s="11"/>
      <c r="RJJ173" s="11"/>
      <c r="RJK173" s="11"/>
      <c r="RJL173" s="11"/>
      <c r="RJM173" s="11"/>
      <c r="RJN173" s="11"/>
      <c r="RJO173" s="11"/>
      <c r="RJP173" s="11"/>
      <c r="RJQ173" s="11"/>
      <c r="RJR173" s="11"/>
      <c r="RJS173" s="11"/>
      <c r="RJT173" s="11"/>
      <c r="RJU173" s="11"/>
      <c r="RJV173" s="11"/>
      <c r="RJW173" s="11"/>
      <c r="RJX173" s="11"/>
      <c r="RJY173" s="11"/>
      <c r="RJZ173" s="11"/>
      <c r="RKA173" s="11"/>
      <c r="RKB173" s="11"/>
      <c r="RKC173" s="11"/>
      <c r="RKD173" s="11"/>
      <c r="RKE173" s="11"/>
      <c r="RKF173" s="11"/>
      <c r="RKG173" s="11"/>
      <c r="RKH173" s="11"/>
      <c r="RKI173" s="11"/>
      <c r="RKJ173" s="11"/>
      <c r="RKK173" s="11"/>
      <c r="RKL173" s="11"/>
      <c r="RKM173" s="11"/>
      <c r="RKN173" s="11"/>
      <c r="RKO173" s="11"/>
      <c r="RKP173" s="11"/>
      <c r="RKQ173" s="11"/>
      <c r="RKR173" s="11"/>
      <c r="RKS173" s="11"/>
      <c r="RKT173" s="11"/>
      <c r="RKU173" s="11"/>
      <c r="RKV173" s="11"/>
      <c r="RKW173" s="11"/>
      <c r="RKX173" s="11"/>
      <c r="RKY173" s="11"/>
      <c r="RKZ173" s="11"/>
      <c r="RLA173" s="11"/>
      <c r="RLB173" s="11"/>
      <c r="RLC173" s="11"/>
      <c r="RLD173" s="11"/>
      <c r="RLE173" s="11"/>
      <c r="RLF173" s="11"/>
      <c r="RLG173" s="11"/>
      <c r="RLH173" s="11"/>
      <c r="RLI173" s="11"/>
      <c r="RLJ173" s="11"/>
      <c r="RLK173" s="11"/>
      <c r="RLL173" s="11"/>
      <c r="RLM173" s="11"/>
      <c r="RLN173" s="11"/>
      <c r="RLO173" s="11"/>
      <c r="RLP173" s="11"/>
      <c r="RLQ173" s="11"/>
      <c r="RLR173" s="11"/>
      <c r="RLS173" s="11"/>
      <c r="RLT173" s="11"/>
      <c r="RLU173" s="11"/>
      <c r="RLV173" s="11"/>
      <c r="RLW173" s="11"/>
      <c r="RLX173" s="11"/>
      <c r="RLY173" s="11"/>
      <c r="RLZ173" s="11"/>
      <c r="RMA173" s="11"/>
      <c r="RMB173" s="11"/>
      <c r="RMC173" s="11"/>
      <c r="RMD173" s="11"/>
      <c r="RME173" s="11"/>
      <c r="RMF173" s="11"/>
      <c r="RMG173" s="11"/>
      <c r="RMH173" s="11"/>
      <c r="RMI173" s="11"/>
      <c r="RMJ173" s="11"/>
      <c r="RMK173" s="11"/>
      <c r="RML173" s="11"/>
      <c r="RMM173" s="11"/>
      <c r="RMN173" s="11"/>
      <c r="RMO173" s="11"/>
      <c r="RMP173" s="11"/>
      <c r="RMQ173" s="11"/>
      <c r="RMR173" s="11"/>
      <c r="RMS173" s="11"/>
      <c r="RMT173" s="11"/>
      <c r="RMU173" s="11"/>
      <c r="RMV173" s="11"/>
      <c r="RMW173" s="11"/>
      <c r="RMX173" s="11"/>
      <c r="RMY173" s="11"/>
      <c r="RMZ173" s="11"/>
      <c r="RNA173" s="11"/>
      <c r="RNB173" s="11"/>
      <c r="RNC173" s="11"/>
      <c r="RND173" s="11"/>
      <c r="RNE173" s="11"/>
      <c r="RNF173" s="11"/>
      <c r="RNG173" s="11"/>
      <c r="RNH173" s="11"/>
      <c r="RNI173" s="11"/>
      <c r="RNJ173" s="11"/>
      <c r="RNK173" s="11"/>
      <c r="RNL173" s="11"/>
      <c r="RNM173" s="11"/>
      <c r="RNN173" s="11"/>
      <c r="RNO173" s="11"/>
      <c r="RNP173" s="11"/>
      <c r="RNQ173" s="11"/>
      <c r="RNR173" s="11"/>
      <c r="RNS173" s="11"/>
      <c r="RNT173" s="11"/>
      <c r="RNU173" s="11"/>
      <c r="RNV173" s="11"/>
      <c r="RNW173" s="11"/>
      <c r="RNX173" s="11"/>
      <c r="RNY173" s="11"/>
      <c r="RNZ173" s="11"/>
      <c r="ROA173" s="11"/>
      <c r="ROB173" s="11"/>
      <c r="ROC173" s="11"/>
      <c r="ROD173" s="11"/>
      <c r="ROE173" s="11"/>
      <c r="ROF173" s="11"/>
      <c r="ROG173" s="11"/>
      <c r="ROH173" s="11"/>
      <c r="ROI173" s="11"/>
      <c r="ROJ173" s="11"/>
      <c r="ROK173" s="11"/>
      <c r="ROL173" s="11"/>
      <c r="ROM173" s="11"/>
      <c r="RON173" s="11"/>
      <c r="ROO173" s="11"/>
      <c r="ROP173" s="11"/>
      <c r="ROQ173" s="11"/>
      <c r="ROR173" s="11"/>
      <c r="ROS173" s="11"/>
      <c r="ROT173" s="11"/>
      <c r="ROU173" s="11"/>
      <c r="ROV173" s="11"/>
      <c r="ROW173" s="11"/>
      <c r="ROX173" s="11"/>
      <c r="ROY173" s="11"/>
      <c r="ROZ173" s="11"/>
      <c r="RPA173" s="11"/>
      <c r="RPB173" s="11"/>
      <c r="RPC173" s="11"/>
      <c r="RPD173" s="11"/>
      <c r="RPE173" s="11"/>
      <c r="RPF173" s="11"/>
      <c r="RPG173" s="11"/>
      <c r="RPH173" s="11"/>
      <c r="RPI173" s="11"/>
      <c r="RPJ173" s="11"/>
      <c r="RPK173" s="11"/>
      <c r="RPL173" s="11"/>
      <c r="RPM173" s="11"/>
      <c r="RPN173" s="11"/>
      <c r="RPO173" s="11"/>
      <c r="RPP173" s="11"/>
      <c r="RPQ173" s="11"/>
      <c r="RPR173" s="11"/>
      <c r="RPS173" s="11"/>
      <c r="RPT173" s="11"/>
      <c r="RPU173" s="11"/>
      <c r="RPV173" s="11"/>
      <c r="RPW173" s="11"/>
      <c r="RPX173" s="11"/>
      <c r="RPY173" s="11"/>
      <c r="RPZ173" s="11"/>
      <c r="RQA173" s="11"/>
      <c r="RQB173" s="11"/>
      <c r="RQC173" s="11"/>
      <c r="RQD173" s="11"/>
      <c r="RQE173" s="11"/>
      <c r="RQF173" s="11"/>
      <c r="RQG173" s="11"/>
      <c r="RQH173" s="11"/>
      <c r="RQI173" s="11"/>
      <c r="RQJ173" s="11"/>
      <c r="RQK173" s="11"/>
      <c r="RQL173" s="11"/>
      <c r="RQM173" s="11"/>
      <c r="RQN173" s="11"/>
      <c r="RQO173" s="11"/>
      <c r="RQP173" s="11"/>
      <c r="RQQ173" s="11"/>
      <c r="RQR173" s="11"/>
      <c r="RQS173" s="11"/>
      <c r="RQT173" s="11"/>
      <c r="RQU173" s="11"/>
      <c r="RQV173" s="11"/>
      <c r="RQW173" s="11"/>
      <c r="RQX173" s="11"/>
      <c r="RQY173" s="11"/>
      <c r="RQZ173" s="11"/>
      <c r="RRA173" s="11"/>
      <c r="RRB173" s="11"/>
      <c r="RRC173" s="11"/>
      <c r="RRD173" s="11"/>
      <c r="RRE173" s="11"/>
      <c r="RRF173" s="11"/>
      <c r="RRG173" s="11"/>
      <c r="RRH173" s="11"/>
      <c r="RRI173" s="11"/>
      <c r="RRJ173" s="11"/>
      <c r="RRK173" s="11"/>
      <c r="RRL173" s="11"/>
      <c r="RRM173" s="11"/>
      <c r="RRN173" s="11"/>
      <c r="RRO173" s="11"/>
      <c r="RRP173" s="11"/>
      <c r="RRQ173" s="11"/>
      <c r="RRR173" s="11"/>
      <c r="RRS173" s="11"/>
      <c r="RRT173" s="11"/>
      <c r="RRU173" s="11"/>
      <c r="RRV173" s="11"/>
      <c r="RRW173" s="11"/>
      <c r="RRX173" s="11"/>
      <c r="RRY173" s="11"/>
      <c r="RRZ173" s="11"/>
      <c r="RSA173" s="11"/>
      <c r="RSB173" s="11"/>
      <c r="RSC173" s="11"/>
      <c r="RSD173" s="11"/>
      <c r="RSE173" s="11"/>
      <c r="RSF173" s="11"/>
      <c r="RSG173" s="11"/>
      <c r="RSH173" s="11"/>
      <c r="RSI173" s="11"/>
      <c r="RSJ173" s="11"/>
      <c r="RSK173" s="11"/>
      <c r="RSL173" s="11"/>
      <c r="RSM173" s="11"/>
      <c r="RSN173" s="11"/>
      <c r="RSO173" s="11"/>
      <c r="RSP173" s="11"/>
      <c r="RSQ173" s="11"/>
      <c r="RSR173" s="11"/>
      <c r="RSS173" s="11"/>
      <c r="RST173" s="11"/>
      <c r="RSU173" s="11"/>
      <c r="RSV173" s="11"/>
      <c r="RSW173" s="11"/>
      <c r="RSX173" s="11"/>
      <c r="RSY173" s="11"/>
      <c r="RSZ173" s="11"/>
      <c r="RTA173" s="11"/>
      <c r="RTB173" s="11"/>
      <c r="RTC173" s="11"/>
      <c r="RTD173" s="11"/>
      <c r="RTE173" s="11"/>
      <c r="RTF173" s="11"/>
      <c r="RTG173" s="11"/>
      <c r="RTH173" s="11"/>
      <c r="RTI173" s="11"/>
      <c r="RTJ173" s="11"/>
      <c r="RTK173" s="11"/>
      <c r="RTL173" s="11"/>
      <c r="RTM173" s="11"/>
      <c r="RTN173" s="11"/>
      <c r="RTO173" s="11"/>
      <c r="RTP173" s="11"/>
      <c r="RTQ173" s="11"/>
      <c r="RTR173" s="11"/>
      <c r="RTS173" s="11"/>
      <c r="RTT173" s="11"/>
      <c r="RTU173" s="11"/>
      <c r="RTV173" s="11"/>
      <c r="RTW173" s="11"/>
      <c r="RTX173" s="11"/>
      <c r="RTY173" s="11"/>
      <c r="RTZ173" s="11"/>
      <c r="RUA173" s="11"/>
      <c r="RUB173" s="11"/>
      <c r="RUC173" s="11"/>
      <c r="RUD173" s="11"/>
      <c r="RUE173" s="11"/>
      <c r="RUF173" s="11"/>
      <c r="RUG173" s="11"/>
      <c r="RUH173" s="11"/>
      <c r="RUI173" s="11"/>
      <c r="RUJ173" s="11"/>
      <c r="RUK173" s="11"/>
      <c r="RUL173" s="11"/>
      <c r="RUM173" s="11"/>
      <c r="RUN173" s="11"/>
      <c r="RUO173" s="11"/>
      <c r="RUP173" s="11"/>
      <c r="RUQ173" s="11"/>
      <c r="RUR173" s="11"/>
      <c r="RUS173" s="11"/>
      <c r="RUT173" s="11"/>
      <c r="RUU173" s="11"/>
      <c r="RUV173" s="11"/>
      <c r="RUW173" s="11"/>
      <c r="RUX173" s="11"/>
      <c r="RUY173" s="11"/>
      <c r="RUZ173" s="11"/>
      <c r="RVA173" s="11"/>
      <c r="RVB173" s="11"/>
      <c r="RVC173" s="11"/>
      <c r="RVD173" s="11"/>
      <c r="RVE173" s="11"/>
      <c r="RVF173" s="11"/>
      <c r="RVG173" s="11"/>
      <c r="RVH173" s="11"/>
      <c r="RVI173" s="11"/>
      <c r="RVJ173" s="11"/>
      <c r="RVK173" s="11"/>
      <c r="RVL173" s="11"/>
      <c r="RVM173" s="11"/>
      <c r="RVN173" s="11"/>
      <c r="RVO173" s="11"/>
      <c r="RVP173" s="11"/>
      <c r="RVQ173" s="11"/>
      <c r="RVR173" s="11"/>
      <c r="RVS173" s="11"/>
      <c r="RVT173" s="11"/>
      <c r="RVU173" s="11"/>
      <c r="RVV173" s="11"/>
      <c r="RVW173" s="11"/>
      <c r="RVX173" s="11"/>
      <c r="RVY173" s="11"/>
      <c r="RVZ173" s="11"/>
      <c r="RWA173" s="11"/>
      <c r="RWB173" s="11"/>
      <c r="RWC173" s="11"/>
      <c r="RWD173" s="11"/>
      <c r="RWE173" s="11"/>
      <c r="RWF173" s="11"/>
      <c r="RWG173" s="11"/>
      <c r="RWH173" s="11"/>
      <c r="RWI173" s="11"/>
      <c r="RWJ173" s="11"/>
      <c r="RWK173" s="11"/>
      <c r="RWL173" s="11"/>
      <c r="RWM173" s="11"/>
      <c r="RWN173" s="11"/>
      <c r="RWO173" s="11"/>
      <c r="RWP173" s="11"/>
      <c r="RWQ173" s="11"/>
      <c r="RWR173" s="11"/>
      <c r="RWS173" s="11"/>
      <c r="RWT173" s="11"/>
      <c r="RWU173" s="11"/>
      <c r="RWV173" s="11"/>
      <c r="RWW173" s="11"/>
      <c r="RWX173" s="11"/>
      <c r="RWY173" s="11"/>
      <c r="RWZ173" s="11"/>
      <c r="RXA173" s="11"/>
      <c r="RXB173" s="11"/>
      <c r="RXC173" s="11"/>
      <c r="RXD173" s="11"/>
      <c r="RXE173" s="11"/>
      <c r="RXF173" s="11"/>
      <c r="RXG173" s="11"/>
      <c r="RXH173" s="11"/>
      <c r="RXI173" s="11"/>
      <c r="RXJ173" s="11"/>
      <c r="RXK173" s="11"/>
      <c r="RXL173" s="11"/>
      <c r="RXM173" s="11"/>
      <c r="RXN173" s="11"/>
      <c r="RXO173" s="11"/>
      <c r="RXP173" s="11"/>
      <c r="RXQ173" s="11"/>
      <c r="RXR173" s="11"/>
      <c r="RXS173" s="11"/>
      <c r="RXT173" s="11"/>
      <c r="RXU173" s="11"/>
      <c r="RXV173" s="11"/>
      <c r="RXW173" s="11"/>
      <c r="RXX173" s="11"/>
      <c r="RXY173" s="11"/>
      <c r="RXZ173" s="11"/>
      <c r="RYA173" s="11"/>
      <c r="RYB173" s="11"/>
      <c r="RYC173" s="11"/>
      <c r="RYD173" s="11"/>
      <c r="RYE173" s="11"/>
      <c r="RYF173" s="11"/>
      <c r="RYG173" s="11"/>
      <c r="RYH173" s="11"/>
      <c r="RYI173" s="11"/>
      <c r="RYJ173" s="11"/>
      <c r="RYK173" s="11"/>
      <c r="RYL173" s="11"/>
      <c r="RYM173" s="11"/>
      <c r="RYN173" s="11"/>
      <c r="RYO173" s="11"/>
      <c r="RYP173" s="11"/>
      <c r="RYQ173" s="11"/>
      <c r="RYR173" s="11"/>
      <c r="RYS173" s="11"/>
      <c r="RYT173" s="11"/>
      <c r="RYU173" s="11"/>
      <c r="RYV173" s="11"/>
      <c r="RYW173" s="11"/>
      <c r="RYX173" s="11"/>
      <c r="RYY173" s="11"/>
      <c r="RYZ173" s="11"/>
      <c r="RZA173" s="11"/>
      <c r="RZB173" s="11"/>
      <c r="RZC173" s="11"/>
      <c r="RZD173" s="11"/>
      <c r="RZE173" s="11"/>
      <c r="RZF173" s="11"/>
      <c r="RZG173" s="11"/>
      <c r="RZH173" s="11"/>
      <c r="RZI173" s="11"/>
      <c r="RZJ173" s="11"/>
      <c r="RZK173" s="11"/>
      <c r="RZL173" s="11"/>
      <c r="RZM173" s="11"/>
      <c r="RZN173" s="11"/>
      <c r="RZO173" s="11"/>
      <c r="RZP173" s="11"/>
      <c r="RZQ173" s="11"/>
      <c r="RZR173" s="11"/>
      <c r="RZS173" s="11"/>
      <c r="RZT173" s="11"/>
      <c r="RZU173" s="11"/>
      <c r="RZV173" s="11"/>
      <c r="RZW173" s="11"/>
      <c r="RZX173" s="11"/>
      <c r="RZY173" s="11"/>
      <c r="RZZ173" s="11"/>
      <c r="SAA173" s="11"/>
      <c r="SAB173" s="11"/>
      <c r="SAC173" s="11"/>
      <c r="SAD173" s="11"/>
      <c r="SAE173" s="11"/>
      <c r="SAF173" s="11"/>
      <c r="SAG173" s="11"/>
      <c r="SAH173" s="11"/>
      <c r="SAI173" s="11"/>
      <c r="SAJ173" s="11"/>
      <c r="SAK173" s="11"/>
      <c r="SAL173" s="11"/>
      <c r="SAM173" s="11"/>
      <c r="SAN173" s="11"/>
      <c r="SAO173" s="11"/>
      <c r="SAP173" s="11"/>
      <c r="SAQ173" s="11"/>
      <c r="SAR173" s="11"/>
      <c r="SAS173" s="11"/>
      <c r="SAT173" s="11"/>
      <c r="SAU173" s="11"/>
      <c r="SAV173" s="11"/>
      <c r="SAW173" s="11"/>
      <c r="SAX173" s="11"/>
      <c r="SAY173" s="11"/>
      <c r="SAZ173" s="11"/>
      <c r="SBA173" s="11"/>
      <c r="SBB173" s="11"/>
      <c r="SBC173" s="11"/>
      <c r="SBD173" s="11"/>
      <c r="SBE173" s="11"/>
      <c r="SBF173" s="11"/>
      <c r="SBG173" s="11"/>
      <c r="SBH173" s="11"/>
      <c r="SBI173" s="11"/>
      <c r="SBJ173" s="11"/>
      <c r="SBK173" s="11"/>
      <c r="SBL173" s="11"/>
      <c r="SBM173" s="11"/>
      <c r="SBN173" s="11"/>
      <c r="SBO173" s="11"/>
      <c r="SBP173" s="11"/>
      <c r="SBQ173" s="11"/>
      <c r="SBR173" s="11"/>
      <c r="SBS173" s="11"/>
      <c r="SBT173" s="11"/>
      <c r="SBU173" s="11"/>
      <c r="SBV173" s="11"/>
      <c r="SBW173" s="11"/>
      <c r="SBX173" s="11"/>
      <c r="SBY173" s="11"/>
      <c r="SBZ173" s="11"/>
      <c r="SCA173" s="11"/>
      <c r="SCB173" s="11"/>
      <c r="SCC173" s="11"/>
      <c r="SCD173" s="11"/>
      <c r="SCE173" s="11"/>
      <c r="SCF173" s="11"/>
      <c r="SCG173" s="11"/>
      <c r="SCH173" s="11"/>
      <c r="SCI173" s="11"/>
      <c r="SCJ173" s="11"/>
      <c r="SCK173" s="11"/>
      <c r="SCL173" s="11"/>
      <c r="SCM173" s="11"/>
      <c r="SCN173" s="11"/>
      <c r="SCO173" s="11"/>
      <c r="SCP173" s="11"/>
      <c r="SCQ173" s="11"/>
      <c r="SCR173" s="11"/>
      <c r="SCS173" s="11"/>
      <c r="SCT173" s="11"/>
      <c r="SCU173" s="11"/>
      <c r="SCV173" s="11"/>
      <c r="SCW173" s="11"/>
      <c r="SCX173" s="11"/>
      <c r="SCY173" s="11"/>
      <c r="SCZ173" s="11"/>
      <c r="SDA173" s="11"/>
      <c r="SDB173" s="11"/>
      <c r="SDC173" s="11"/>
      <c r="SDD173" s="11"/>
      <c r="SDE173" s="11"/>
      <c r="SDF173" s="11"/>
      <c r="SDG173" s="11"/>
      <c r="SDH173" s="11"/>
      <c r="SDI173" s="11"/>
      <c r="SDJ173" s="11"/>
      <c r="SDK173" s="11"/>
      <c r="SDL173" s="11"/>
      <c r="SDM173" s="11"/>
      <c r="SDN173" s="11"/>
      <c r="SDO173" s="11"/>
      <c r="SDP173" s="11"/>
      <c r="SDQ173" s="11"/>
      <c r="SDR173" s="11"/>
      <c r="SDS173" s="11"/>
      <c r="SDT173" s="11"/>
      <c r="SDU173" s="11"/>
      <c r="SDV173" s="11"/>
      <c r="SDW173" s="11"/>
      <c r="SDX173" s="11"/>
      <c r="SDY173" s="11"/>
      <c r="SDZ173" s="11"/>
      <c r="SEA173" s="11"/>
      <c r="SEB173" s="11"/>
      <c r="SEC173" s="11"/>
      <c r="SED173" s="11"/>
      <c r="SEE173" s="11"/>
      <c r="SEF173" s="11"/>
      <c r="SEG173" s="11"/>
      <c r="SEH173" s="11"/>
      <c r="SEI173" s="11"/>
      <c r="SEJ173" s="11"/>
      <c r="SEK173" s="11"/>
      <c r="SEL173" s="11"/>
      <c r="SEM173" s="11"/>
      <c r="SEN173" s="11"/>
      <c r="SEO173" s="11"/>
      <c r="SEP173" s="11"/>
      <c r="SEQ173" s="11"/>
      <c r="SER173" s="11"/>
      <c r="SES173" s="11"/>
      <c r="SET173" s="11"/>
      <c r="SEU173" s="11"/>
      <c r="SEV173" s="11"/>
      <c r="SEW173" s="11"/>
      <c r="SEX173" s="11"/>
      <c r="SEY173" s="11"/>
      <c r="SEZ173" s="11"/>
      <c r="SFA173" s="11"/>
      <c r="SFB173" s="11"/>
      <c r="SFC173" s="11"/>
      <c r="SFD173" s="11"/>
      <c r="SFE173" s="11"/>
      <c r="SFF173" s="11"/>
      <c r="SFG173" s="11"/>
      <c r="SFH173" s="11"/>
      <c r="SFI173" s="11"/>
      <c r="SFJ173" s="11"/>
      <c r="SFK173" s="11"/>
      <c r="SFL173" s="11"/>
      <c r="SFM173" s="11"/>
      <c r="SFN173" s="11"/>
      <c r="SFO173" s="11"/>
      <c r="SFP173" s="11"/>
      <c r="SFQ173" s="11"/>
      <c r="SFR173" s="11"/>
      <c r="SFS173" s="11"/>
      <c r="SFT173" s="11"/>
      <c r="SFU173" s="11"/>
      <c r="SFV173" s="11"/>
      <c r="SFW173" s="11"/>
      <c r="SFX173" s="11"/>
      <c r="SFY173" s="11"/>
      <c r="SFZ173" s="11"/>
      <c r="SGA173" s="11"/>
      <c r="SGB173" s="11"/>
      <c r="SGC173" s="11"/>
      <c r="SGD173" s="11"/>
      <c r="SGE173" s="11"/>
      <c r="SGF173" s="11"/>
      <c r="SGG173" s="11"/>
      <c r="SGH173" s="11"/>
      <c r="SGI173" s="11"/>
      <c r="SGJ173" s="11"/>
      <c r="SGK173" s="11"/>
      <c r="SGL173" s="11"/>
      <c r="SGM173" s="11"/>
      <c r="SGN173" s="11"/>
      <c r="SGO173" s="11"/>
      <c r="SGP173" s="11"/>
      <c r="SGQ173" s="11"/>
      <c r="SGR173" s="11"/>
      <c r="SGS173" s="11"/>
      <c r="SGT173" s="11"/>
      <c r="SGU173" s="11"/>
      <c r="SGV173" s="11"/>
      <c r="SGW173" s="11"/>
      <c r="SGX173" s="11"/>
      <c r="SGY173" s="11"/>
      <c r="SGZ173" s="11"/>
      <c r="SHA173" s="11"/>
      <c r="SHB173" s="11"/>
      <c r="SHC173" s="11"/>
      <c r="SHD173" s="11"/>
      <c r="SHE173" s="11"/>
      <c r="SHF173" s="11"/>
      <c r="SHG173" s="11"/>
      <c r="SHH173" s="11"/>
      <c r="SHI173" s="11"/>
      <c r="SHJ173" s="11"/>
      <c r="SHK173" s="11"/>
      <c r="SHL173" s="11"/>
      <c r="SHM173" s="11"/>
      <c r="SHN173" s="11"/>
      <c r="SHO173" s="11"/>
      <c r="SHP173" s="11"/>
      <c r="SHQ173" s="11"/>
      <c r="SHR173" s="11"/>
      <c r="SHS173" s="11"/>
      <c r="SHT173" s="11"/>
      <c r="SHU173" s="11"/>
      <c r="SHV173" s="11"/>
      <c r="SHW173" s="11"/>
      <c r="SHX173" s="11"/>
      <c r="SHY173" s="11"/>
      <c r="SHZ173" s="11"/>
      <c r="SIA173" s="11"/>
      <c r="SIB173" s="11"/>
      <c r="SIC173" s="11"/>
      <c r="SID173" s="11"/>
      <c r="SIE173" s="11"/>
      <c r="SIF173" s="11"/>
      <c r="SIG173" s="11"/>
      <c r="SIH173" s="11"/>
      <c r="SII173" s="11"/>
      <c r="SIJ173" s="11"/>
      <c r="SIK173" s="11"/>
      <c r="SIL173" s="11"/>
      <c r="SIM173" s="11"/>
      <c r="SIN173" s="11"/>
      <c r="SIO173" s="11"/>
      <c r="SIP173" s="11"/>
      <c r="SIQ173" s="11"/>
      <c r="SIR173" s="11"/>
      <c r="SIS173" s="11"/>
      <c r="SIT173" s="11"/>
      <c r="SIU173" s="11"/>
      <c r="SIV173" s="11"/>
      <c r="SIW173" s="11"/>
      <c r="SIX173" s="11"/>
      <c r="SIY173" s="11"/>
      <c r="SIZ173" s="11"/>
      <c r="SJA173" s="11"/>
      <c r="SJB173" s="11"/>
      <c r="SJC173" s="11"/>
      <c r="SJD173" s="11"/>
      <c r="SJE173" s="11"/>
      <c r="SJF173" s="11"/>
      <c r="SJG173" s="11"/>
      <c r="SJH173" s="11"/>
      <c r="SJI173" s="11"/>
      <c r="SJJ173" s="11"/>
      <c r="SJK173" s="11"/>
      <c r="SJL173" s="11"/>
      <c r="SJM173" s="11"/>
      <c r="SJN173" s="11"/>
      <c r="SJO173" s="11"/>
      <c r="SJP173" s="11"/>
      <c r="SJQ173" s="11"/>
      <c r="SJR173" s="11"/>
      <c r="SJS173" s="11"/>
      <c r="SJT173" s="11"/>
      <c r="SJU173" s="11"/>
      <c r="SJV173" s="11"/>
      <c r="SJW173" s="11"/>
      <c r="SJX173" s="11"/>
      <c r="SJY173" s="11"/>
      <c r="SJZ173" s="11"/>
      <c r="SKA173" s="11"/>
      <c r="SKB173" s="11"/>
      <c r="SKC173" s="11"/>
      <c r="SKD173" s="11"/>
      <c r="SKE173" s="11"/>
      <c r="SKF173" s="11"/>
      <c r="SKG173" s="11"/>
      <c r="SKH173" s="11"/>
      <c r="SKI173" s="11"/>
      <c r="SKJ173" s="11"/>
      <c r="SKK173" s="11"/>
      <c r="SKL173" s="11"/>
      <c r="SKM173" s="11"/>
      <c r="SKN173" s="11"/>
      <c r="SKO173" s="11"/>
      <c r="SKP173" s="11"/>
      <c r="SKQ173" s="11"/>
      <c r="SKR173" s="11"/>
      <c r="SKS173" s="11"/>
      <c r="SKT173" s="11"/>
      <c r="SKU173" s="11"/>
      <c r="SKV173" s="11"/>
      <c r="SKW173" s="11"/>
      <c r="SKX173" s="11"/>
      <c r="SKY173" s="11"/>
      <c r="SKZ173" s="11"/>
      <c r="SLA173" s="11"/>
      <c r="SLB173" s="11"/>
      <c r="SLC173" s="11"/>
      <c r="SLD173" s="11"/>
      <c r="SLE173" s="11"/>
      <c r="SLF173" s="11"/>
      <c r="SLG173" s="11"/>
      <c r="SLH173" s="11"/>
      <c r="SLI173" s="11"/>
      <c r="SLJ173" s="11"/>
      <c r="SLK173" s="11"/>
      <c r="SLL173" s="11"/>
      <c r="SLM173" s="11"/>
      <c r="SLN173" s="11"/>
      <c r="SLO173" s="11"/>
      <c r="SLP173" s="11"/>
      <c r="SLQ173" s="11"/>
      <c r="SLR173" s="11"/>
      <c r="SLS173" s="11"/>
      <c r="SLT173" s="11"/>
      <c r="SLU173" s="11"/>
      <c r="SLV173" s="11"/>
      <c r="SLW173" s="11"/>
      <c r="SLX173" s="11"/>
      <c r="SLY173" s="11"/>
      <c r="SLZ173" s="11"/>
      <c r="SMA173" s="11"/>
      <c r="SMB173" s="11"/>
      <c r="SMC173" s="11"/>
      <c r="SMD173" s="11"/>
      <c r="SME173" s="11"/>
      <c r="SMF173" s="11"/>
      <c r="SMG173" s="11"/>
      <c r="SMH173" s="11"/>
      <c r="SMI173" s="11"/>
      <c r="SMJ173" s="11"/>
      <c r="SMK173" s="11"/>
      <c r="SML173" s="11"/>
      <c r="SMM173" s="11"/>
      <c r="SMN173" s="11"/>
      <c r="SMO173" s="11"/>
      <c r="SMP173" s="11"/>
      <c r="SMQ173" s="11"/>
      <c r="SMR173" s="11"/>
      <c r="SMS173" s="11"/>
      <c r="SMT173" s="11"/>
      <c r="SMU173" s="11"/>
      <c r="SMV173" s="11"/>
      <c r="SMW173" s="11"/>
      <c r="SMX173" s="11"/>
      <c r="SMY173" s="11"/>
      <c r="SMZ173" s="11"/>
      <c r="SNA173" s="11"/>
      <c r="SNB173" s="11"/>
      <c r="SNC173" s="11"/>
      <c r="SND173" s="11"/>
      <c r="SNE173" s="11"/>
      <c r="SNF173" s="11"/>
      <c r="SNG173" s="11"/>
      <c r="SNH173" s="11"/>
      <c r="SNI173" s="11"/>
      <c r="SNJ173" s="11"/>
      <c r="SNK173" s="11"/>
      <c r="SNL173" s="11"/>
      <c r="SNM173" s="11"/>
      <c r="SNN173" s="11"/>
      <c r="SNO173" s="11"/>
      <c r="SNP173" s="11"/>
      <c r="SNQ173" s="11"/>
      <c r="SNR173" s="11"/>
      <c r="SNS173" s="11"/>
      <c r="SNT173" s="11"/>
      <c r="SNU173" s="11"/>
      <c r="SNV173" s="11"/>
      <c r="SNW173" s="11"/>
      <c r="SNX173" s="11"/>
      <c r="SNY173" s="11"/>
      <c r="SNZ173" s="11"/>
      <c r="SOA173" s="11"/>
      <c r="SOB173" s="11"/>
      <c r="SOC173" s="11"/>
      <c r="SOD173" s="11"/>
      <c r="SOE173" s="11"/>
      <c r="SOF173" s="11"/>
      <c r="SOG173" s="11"/>
      <c r="SOH173" s="11"/>
      <c r="SOI173" s="11"/>
      <c r="SOJ173" s="11"/>
      <c r="SOK173" s="11"/>
      <c r="SOL173" s="11"/>
      <c r="SOM173" s="11"/>
      <c r="SON173" s="11"/>
      <c r="SOO173" s="11"/>
      <c r="SOP173" s="11"/>
      <c r="SOQ173" s="11"/>
      <c r="SOR173" s="11"/>
      <c r="SOS173" s="11"/>
      <c r="SOT173" s="11"/>
      <c r="SOU173" s="11"/>
      <c r="SOV173" s="11"/>
      <c r="SOW173" s="11"/>
      <c r="SOX173" s="11"/>
      <c r="SOY173" s="11"/>
      <c r="SOZ173" s="11"/>
      <c r="SPA173" s="11"/>
      <c r="SPB173" s="11"/>
      <c r="SPC173" s="11"/>
      <c r="SPD173" s="11"/>
      <c r="SPE173" s="11"/>
      <c r="SPF173" s="11"/>
      <c r="SPG173" s="11"/>
      <c r="SPH173" s="11"/>
      <c r="SPI173" s="11"/>
      <c r="SPJ173" s="11"/>
      <c r="SPK173" s="11"/>
      <c r="SPL173" s="11"/>
      <c r="SPM173" s="11"/>
      <c r="SPN173" s="11"/>
      <c r="SPO173" s="11"/>
      <c r="SPP173" s="11"/>
      <c r="SPQ173" s="11"/>
      <c r="SPR173" s="11"/>
      <c r="SPS173" s="11"/>
      <c r="SPT173" s="11"/>
      <c r="SPU173" s="11"/>
      <c r="SPV173" s="11"/>
      <c r="SPW173" s="11"/>
      <c r="SPX173" s="11"/>
      <c r="SPY173" s="11"/>
      <c r="SPZ173" s="11"/>
      <c r="SQA173" s="11"/>
      <c r="SQB173" s="11"/>
      <c r="SQC173" s="11"/>
      <c r="SQD173" s="11"/>
      <c r="SQE173" s="11"/>
      <c r="SQF173" s="11"/>
      <c r="SQG173" s="11"/>
      <c r="SQH173" s="11"/>
      <c r="SQI173" s="11"/>
      <c r="SQJ173" s="11"/>
      <c r="SQK173" s="11"/>
      <c r="SQL173" s="11"/>
      <c r="SQM173" s="11"/>
      <c r="SQN173" s="11"/>
      <c r="SQO173" s="11"/>
      <c r="SQP173" s="11"/>
      <c r="SQQ173" s="11"/>
      <c r="SQR173" s="11"/>
      <c r="SQS173" s="11"/>
      <c r="SQT173" s="11"/>
      <c r="SQU173" s="11"/>
      <c r="SQV173" s="11"/>
      <c r="SQW173" s="11"/>
      <c r="SQX173" s="11"/>
      <c r="SQY173" s="11"/>
      <c r="SQZ173" s="11"/>
      <c r="SRA173" s="11"/>
      <c r="SRB173" s="11"/>
      <c r="SRC173" s="11"/>
      <c r="SRD173" s="11"/>
      <c r="SRE173" s="11"/>
      <c r="SRF173" s="11"/>
      <c r="SRG173" s="11"/>
      <c r="SRH173" s="11"/>
      <c r="SRI173" s="11"/>
      <c r="SRJ173" s="11"/>
      <c r="SRK173" s="11"/>
      <c r="SRL173" s="11"/>
      <c r="SRM173" s="11"/>
      <c r="SRN173" s="11"/>
      <c r="SRO173" s="11"/>
      <c r="SRP173" s="11"/>
      <c r="SRQ173" s="11"/>
      <c r="SRR173" s="11"/>
      <c r="SRS173" s="11"/>
      <c r="SRT173" s="11"/>
      <c r="SRU173" s="11"/>
      <c r="SRV173" s="11"/>
      <c r="SRW173" s="11"/>
      <c r="SRX173" s="11"/>
      <c r="SRY173" s="11"/>
      <c r="SRZ173" s="11"/>
      <c r="SSA173" s="11"/>
      <c r="SSB173" s="11"/>
      <c r="SSC173" s="11"/>
      <c r="SSD173" s="11"/>
      <c r="SSE173" s="11"/>
      <c r="SSF173" s="11"/>
      <c r="SSG173" s="11"/>
      <c r="SSH173" s="11"/>
      <c r="SSI173" s="11"/>
      <c r="SSJ173" s="11"/>
      <c r="SSK173" s="11"/>
      <c r="SSL173" s="11"/>
      <c r="SSM173" s="11"/>
      <c r="SSN173" s="11"/>
      <c r="SSO173" s="11"/>
      <c r="SSP173" s="11"/>
      <c r="SSQ173" s="11"/>
      <c r="SSR173" s="11"/>
      <c r="SSS173" s="11"/>
      <c r="SST173" s="11"/>
      <c r="SSU173" s="11"/>
      <c r="SSV173" s="11"/>
      <c r="SSW173" s="11"/>
      <c r="SSX173" s="11"/>
      <c r="SSY173" s="11"/>
      <c r="SSZ173" s="11"/>
      <c r="STA173" s="11"/>
      <c r="STB173" s="11"/>
      <c r="STC173" s="11"/>
      <c r="STD173" s="11"/>
      <c r="STE173" s="11"/>
      <c r="STF173" s="11"/>
      <c r="STG173" s="11"/>
      <c r="STH173" s="11"/>
      <c r="STI173" s="11"/>
      <c r="STJ173" s="11"/>
      <c r="STK173" s="11"/>
      <c r="STL173" s="11"/>
      <c r="STM173" s="11"/>
      <c r="STN173" s="11"/>
      <c r="STO173" s="11"/>
      <c r="STP173" s="11"/>
      <c r="STQ173" s="11"/>
      <c r="STR173" s="11"/>
      <c r="STS173" s="11"/>
      <c r="STT173" s="11"/>
      <c r="STU173" s="11"/>
      <c r="STV173" s="11"/>
      <c r="STW173" s="11"/>
      <c r="STX173" s="11"/>
      <c r="STY173" s="11"/>
      <c r="STZ173" s="11"/>
      <c r="SUA173" s="11"/>
      <c r="SUB173" s="11"/>
      <c r="SUC173" s="11"/>
      <c r="SUD173" s="11"/>
      <c r="SUE173" s="11"/>
      <c r="SUF173" s="11"/>
      <c r="SUG173" s="11"/>
      <c r="SUH173" s="11"/>
      <c r="SUI173" s="11"/>
      <c r="SUJ173" s="11"/>
      <c r="SUK173" s="11"/>
      <c r="SUL173" s="11"/>
      <c r="SUM173" s="11"/>
      <c r="SUN173" s="11"/>
      <c r="SUO173" s="11"/>
      <c r="SUP173" s="11"/>
      <c r="SUQ173" s="11"/>
      <c r="SUR173" s="11"/>
      <c r="SUS173" s="11"/>
      <c r="SUT173" s="11"/>
      <c r="SUU173" s="11"/>
      <c r="SUV173" s="11"/>
      <c r="SUW173" s="11"/>
      <c r="SUX173" s="11"/>
      <c r="SUY173" s="11"/>
      <c r="SUZ173" s="11"/>
      <c r="SVA173" s="11"/>
      <c r="SVB173" s="11"/>
      <c r="SVC173" s="11"/>
      <c r="SVD173" s="11"/>
      <c r="SVE173" s="11"/>
      <c r="SVF173" s="11"/>
      <c r="SVG173" s="11"/>
      <c r="SVH173" s="11"/>
      <c r="SVI173" s="11"/>
      <c r="SVJ173" s="11"/>
      <c r="SVK173" s="11"/>
      <c r="SVL173" s="11"/>
      <c r="SVM173" s="11"/>
      <c r="SVN173" s="11"/>
      <c r="SVO173" s="11"/>
      <c r="SVP173" s="11"/>
      <c r="SVQ173" s="11"/>
      <c r="SVR173" s="11"/>
      <c r="SVS173" s="11"/>
      <c r="SVT173" s="11"/>
      <c r="SVU173" s="11"/>
      <c r="SVV173" s="11"/>
      <c r="SVW173" s="11"/>
      <c r="SVX173" s="11"/>
      <c r="SVY173" s="11"/>
      <c r="SVZ173" s="11"/>
      <c r="SWA173" s="11"/>
      <c r="SWB173" s="11"/>
      <c r="SWC173" s="11"/>
      <c r="SWD173" s="11"/>
      <c r="SWE173" s="11"/>
      <c r="SWF173" s="11"/>
      <c r="SWG173" s="11"/>
      <c r="SWH173" s="11"/>
      <c r="SWI173" s="11"/>
      <c r="SWJ173" s="11"/>
      <c r="SWK173" s="11"/>
      <c r="SWL173" s="11"/>
      <c r="SWM173" s="11"/>
      <c r="SWN173" s="11"/>
      <c r="SWO173" s="11"/>
      <c r="SWP173" s="11"/>
      <c r="SWQ173" s="11"/>
      <c r="SWR173" s="11"/>
      <c r="SWS173" s="11"/>
      <c r="SWT173" s="11"/>
      <c r="SWU173" s="11"/>
      <c r="SWV173" s="11"/>
      <c r="SWW173" s="11"/>
      <c r="SWX173" s="11"/>
      <c r="SWY173" s="11"/>
      <c r="SWZ173" s="11"/>
      <c r="SXA173" s="11"/>
      <c r="SXB173" s="11"/>
      <c r="SXC173" s="11"/>
      <c r="SXD173" s="11"/>
      <c r="SXE173" s="11"/>
      <c r="SXF173" s="11"/>
      <c r="SXG173" s="11"/>
      <c r="SXH173" s="11"/>
      <c r="SXI173" s="11"/>
      <c r="SXJ173" s="11"/>
      <c r="SXK173" s="11"/>
      <c r="SXL173" s="11"/>
      <c r="SXM173" s="11"/>
      <c r="SXN173" s="11"/>
      <c r="SXO173" s="11"/>
      <c r="SXP173" s="11"/>
      <c r="SXQ173" s="11"/>
      <c r="SXR173" s="11"/>
      <c r="SXS173" s="11"/>
      <c r="SXT173" s="11"/>
      <c r="SXU173" s="11"/>
      <c r="SXV173" s="11"/>
      <c r="SXW173" s="11"/>
      <c r="SXX173" s="11"/>
      <c r="SXY173" s="11"/>
      <c r="SXZ173" s="11"/>
      <c r="SYA173" s="11"/>
      <c r="SYB173" s="11"/>
      <c r="SYC173" s="11"/>
      <c r="SYD173" s="11"/>
      <c r="SYE173" s="11"/>
      <c r="SYF173" s="11"/>
      <c r="SYG173" s="11"/>
      <c r="SYH173" s="11"/>
      <c r="SYI173" s="11"/>
      <c r="SYJ173" s="11"/>
      <c r="SYK173" s="11"/>
      <c r="SYL173" s="11"/>
      <c r="SYM173" s="11"/>
      <c r="SYN173" s="11"/>
      <c r="SYO173" s="11"/>
      <c r="SYP173" s="11"/>
      <c r="SYQ173" s="11"/>
      <c r="SYR173" s="11"/>
      <c r="SYS173" s="11"/>
      <c r="SYT173" s="11"/>
      <c r="SYU173" s="11"/>
      <c r="SYV173" s="11"/>
      <c r="SYW173" s="11"/>
      <c r="SYX173" s="11"/>
      <c r="SYY173" s="11"/>
      <c r="SYZ173" s="11"/>
      <c r="SZA173" s="11"/>
      <c r="SZB173" s="11"/>
      <c r="SZC173" s="11"/>
      <c r="SZD173" s="11"/>
      <c r="SZE173" s="11"/>
      <c r="SZF173" s="11"/>
      <c r="SZG173" s="11"/>
      <c r="SZH173" s="11"/>
      <c r="SZI173" s="11"/>
      <c r="SZJ173" s="11"/>
      <c r="SZK173" s="11"/>
      <c r="SZL173" s="11"/>
      <c r="SZM173" s="11"/>
      <c r="SZN173" s="11"/>
      <c r="SZO173" s="11"/>
      <c r="SZP173" s="11"/>
      <c r="SZQ173" s="11"/>
      <c r="SZR173" s="11"/>
      <c r="SZS173" s="11"/>
      <c r="SZT173" s="11"/>
      <c r="SZU173" s="11"/>
      <c r="SZV173" s="11"/>
      <c r="SZW173" s="11"/>
      <c r="SZX173" s="11"/>
      <c r="SZY173" s="11"/>
      <c r="SZZ173" s="11"/>
      <c r="TAA173" s="11"/>
      <c r="TAB173" s="11"/>
      <c r="TAC173" s="11"/>
      <c r="TAD173" s="11"/>
      <c r="TAE173" s="11"/>
      <c r="TAF173" s="11"/>
      <c r="TAG173" s="11"/>
      <c r="TAH173" s="11"/>
      <c r="TAI173" s="11"/>
      <c r="TAJ173" s="11"/>
      <c r="TAK173" s="11"/>
      <c r="TAL173" s="11"/>
      <c r="TAM173" s="11"/>
      <c r="TAN173" s="11"/>
      <c r="TAO173" s="11"/>
      <c r="TAP173" s="11"/>
      <c r="TAQ173" s="11"/>
      <c r="TAR173" s="11"/>
      <c r="TAS173" s="11"/>
      <c r="TAT173" s="11"/>
      <c r="TAU173" s="11"/>
      <c r="TAV173" s="11"/>
      <c r="TAW173" s="11"/>
      <c r="TAX173" s="11"/>
      <c r="TAY173" s="11"/>
      <c r="TAZ173" s="11"/>
      <c r="TBA173" s="11"/>
      <c r="TBB173" s="11"/>
      <c r="TBC173" s="11"/>
      <c r="TBD173" s="11"/>
      <c r="TBE173" s="11"/>
      <c r="TBF173" s="11"/>
      <c r="TBG173" s="11"/>
      <c r="TBH173" s="11"/>
      <c r="TBI173" s="11"/>
      <c r="TBJ173" s="11"/>
      <c r="TBK173" s="11"/>
      <c r="TBL173" s="11"/>
      <c r="TBM173" s="11"/>
      <c r="TBN173" s="11"/>
      <c r="TBO173" s="11"/>
      <c r="TBP173" s="11"/>
      <c r="TBQ173" s="11"/>
      <c r="TBR173" s="11"/>
      <c r="TBS173" s="11"/>
      <c r="TBT173" s="11"/>
      <c r="TBU173" s="11"/>
      <c r="TBV173" s="11"/>
      <c r="TBW173" s="11"/>
      <c r="TBX173" s="11"/>
      <c r="TBY173" s="11"/>
      <c r="TBZ173" s="11"/>
      <c r="TCA173" s="11"/>
      <c r="TCB173" s="11"/>
      <c r="TCC173" s="11"/>
      <c r="TCD173" s="11"/>
      <c r="TCE173" s="11"/>
      <c r="TCF173" s="11"/>
      <c r="TCG173" s="11"/>
      <c r="TCH173" s="11"/>
      <c r="TCI173" s="11"/>
      <c r="TCJ173" s="11"/>
      <c r="TCK173" s="11"/>
      <c r="TCL173" s="11"/>
      <c r="TCM173" s="11"/>
      <c r="TCN173" s="11"/>
      <c r="TCO173" s="11"/>
      <c r="TCP173" s="11"/>
      <c r="TCQ173" s="11"/>
      <c r="TCR173" s="11"/>
      <c r="TCS173" s="11"/>
      <c r="TCT173" s="11"/>
      <c r="TCU173" s="11"/>
      <c r="TCV173" s="11"/>
      <c r="TCW173" s="11"/>
      <c r="TCX173" s="11"/>
      <c r="TCY173" s="11"/>
      <c r="TCZ173" s="11"/>
      <c r="TDA173" s="11"/>
      <c r="TDB173" s="11"/>
      <c r="TDC173" s="11"/>
      <c r="TDD173" s="11"/>
      <c r="TDE173" s="11"/>
      <c r="TDF173" s="11"/>
      <c r="TDG173" s="11"/>
      <c r="TDH173" s="11"/>
      <c r="TDI173" s="11"/>
      <c r="TDJ173" s="11"/>
      <c r="TDK173" s="11"/>
      <c r="TDL173" s="11"/>
      <c r="TDM173" s="11"/>
      <c r="TDN173" s="11"/>
      <c r="TDO173" s="11"/>
      <c r="TDP173" s="11"/>
      <c r="TDQ173" s="11"/>
      <c r="TDR173" s="11"/>
      <c r="TDS173" s="11"/>
      <c r="TDT173" s="11"/>
      <c r="TDU173" s="11"/>
      <c r="TDV173" s="11"/>
      <c r="TDW173" s="11"/>
      <c r="TDX173" s="11"/>
      <c r="TDY173" s="11"/>
      <c r="TDZ173" s="11"/>
      <c r="TEA173" s="11"/>
      <c r="TEB173" s="11"/>
      <c r="TEC173" s="11"/>
      <c r="TED173" s="11"/>
      <c r="TEE173" s="11"/>
      <c r="TEF173" s="11"/>
      <c r="TEG173" s="11"/>
      <c r="TEH173" s="11"/>
      <c r="TEI173" s="11"/>
      <c r="TEJ173" s="11"/>
      <c r="TEK173" s="11"/>
      <c r="TEL173" s="11"/>
      <c r="TEM173" s="11"/>
      <c r="TEN173" s="11"/>
      <c r="TEO173" s="11"/>
      <c r="TEP173" s="11"/>
      <c r="TEQ173" s="11"/>
      <c r="TER173" s="11"/>
      <c r="TES173" s="11"/>
      <c r="TET173" s="11"/>
      <c r="TEU173" s="11"/>
      <c r="TEV173" s="11"/>
      <c r="TEW173" s="11"/>
      <c r="TEX173" s="11"/>
      <c r="TEY173" s="11"/>
      <c r="TEZ173" s="11"/>
      <c r="TFA173" s="11"/>
      <c r="TFB173" s="11"/>
      <c r="TFC173" s="11"/>
      <c r="TFD173" s="11"/>
      <c r="TFE173" s="11"/>
      <c r="TFF173" s="11"/>
      <c r="TFG173" s="11"/>
      <c r="TFH173" s="11"/>
      <c r="TFI173" s="11"/>
      <c r="TFJ173" s="11"/>
      <c r="TFK173" s="11"/>
      <c r="TFL173" s="11"/>
      <c r="TFM173" s="11"/>
      <c r="TFN173" s="11"/>
      <c r="TFO173" s="11"/>
      <c r="TFP173" s="11"/>
      <c r="TFQ173" s="11"/>
      <c r="TFR173" s="11"/>
      <c r="TFS173" s="11"/>
      <c r="TFT173" s="11"/>
      <c r="TFU173" s="11"/>
      <c r="TFV173" s="11"/>
      <c r="TFW173" s="11"/>
      <c r="TFX173" s="11"/>
      <c r="TFY173" s="11"/>
      <c r="TFZ173" s="11"/>
      <c r="TGA173" s="11"/>
      <c r="TGB173" s="11"/>
      <c r="TGC173" s="11"/>
      <c r="TGD173" s="11"/>
      <c r="TGE173" s="11"/>
      <c r="TGF173" s="11"/>
      <c r="TGG173" s="11"/>
      <c r="TGH173" s="11"/>
      <c r="TGI173" s="11"/>
      <c r="TGJ173" s="11"/>
      <c r="TGK173" s="11"/>
      <c r="TGL173" s="11"/>
      <c r="TGM173" s="11"/>
      <c r="TGN173" s="11"/>
      <c r="TGO173" s="11"/>
      <c r="TGP173" s="11"/>
      <c r="TGQ173" s="11"/>
      <c r="TGR173" s="11"/>
      <c r="TGS173" s="11"/>
      <c r="TGT173" s="11"/>
      <c r="TGU173" s="11"/>
      <c r="TGV173" s="11"/>
      <c r="TGW173" s="11"/>
      <c r="TGX173" s="11"/>
      <c r="TGY173" s="11"/>
      <c r="TGZ173" s="11"/>
      <c r="THA173" s="11"/>
      <c r="THB173" s="11"/>
      <c r="THC173" s="11"/>
      <c r="THD173" s="11"/>
      <c r="THE173" s="11"/>
      <c r="THF173" s="11"/>
      <c r="THG173" s="11"/>
      <c r="THH173" s="11"/>
      <c r="THI173" s="11"/>
      <c r="THJ173" s="11"/>
      <c r="THK173" s="11"/>
      <c r="THL173" s="11"/>
      <c r="THM173" s="11"/>
      <c r="THN173" s="11"/>
      <c r="THO173" s="11"/>
      <c r="THP173" s="11"/>
      <c r="THQ173" s="11"/>
      <c r="THR173" s="11"/>
      <c r="THS173" s="11"/>
      <c r="THT173" s="11"/>
      <c r="THU173" s="11"/>
      <c r="THV173" s="11"/>
      <c r="THW173" s="11"/>
      <c r="THX173" s="11"/>
      <c r="THY173" s="11"/>
      <c r="THZ173" s="11"/>
      <c r="TIA173" s="11"/>
      <c r="TIB173" s="11"/>
      <c r="TIC173" s="11"/>
      <c r="TID173" s="11"/>
      <c r="TIE173" s="11"/>
      <c r="TIF173" s="11"/>
      <c r="TIG173" s="11"/>
      <c r="TIH173" s="11"/>
      <c r="TII173" s="11"/>
      <c r="TIJ173" s="11"/>
      <c r="TIK173" s="11"/>
      <c r="TIL173" s="11"/>
      <c r="TIM173" s="11"/>
      <c r="TIN173" s="11"/>
      <c r="TIO173" s="11"/>
      <c r="TIP173" s="11"/>
      <c r="TIQ173" s="11"/>
      <c r="TIR173" s="11"/>
      <c r="TIS173" s="11"/>
      <c r="TIT173" s="11"/>
      <c r="TIU173" s="11"/>
      <c r="TIV173" s="11"/>
      <c r="TIW173" s="11"/>
      <c r="TIX173" s="11"/>
      <c r="TIY173" s="11"/>
      <c r="TIZ173" s="11"/>
      <c r="TJA173" s="11"/>
      <c r="TJB173" s="11"/>
      <c r="TJC173" s="11"/>
      <c r="TJD173" s="11"/>
      <c r="TJE173" s="11"/>
      <c r="TJF173" s="11"/>
      <c r="TJG173" s="11"/>
      <c r="TJH173" s="11"/>
      <c r="TJI173" s="11"/>
      <c r="TJJ173" s="11"/>
      <c r="TJK173" s="11"/>
      <c r="TJL173" s="11"/>
      <c r="TJM173" s="11"/>
      <c r="TJN173" s="11"/>
      <c r="TJO173" s="11"/>
      <c r="TJP173" s="11"/>
      <c r="TJQ173" s="11"/>
      <c r="TJR173" s="11"/>
      <c r="TJS173" s="11"/>
      <c r="TJT173" s="11"/>
      <c r="TJU173" s="11"/>
      <c r="TJV173" s="11"/>
      <c r="TJW173" s="11"/>
      <c r="TJX173" s="11"/>
      <c r="TJY173" s="11"/>
      <c r="TJZ173" s="11"/>
      <c r="TKA173" s="11"/>
      <c r="TKB173" s="11"/>
      <c r="TKC173" s="11"/>
      <c r="TKD173" s="11"/>
      <c r="TKE173" s="11"/>
      <c r="TKF173" s="11"/>
      <c r="TKG173" s="11"/>
      <c r="TKH173" s="11"/>
      <c r="TKI173" s="11"/>
      <c r="TKJ173" s="11"/>
      <c r="TKK173" s="11"/>
      <c r="TKL173" s="11"/>
      <c r="TKM173" s="11"/>
      <c r="TKN173" s="11"/>
      <c r="TKO173" s="11"/>
      <c r="TKP173" s="11"/>
      <c r="TKQ173" s="11"/>
      <c r="TKR173" s="11"/>
      <c r="TKS173" s="11"/>
      <c r="TKT173" s="11"/>
      <c r="TKU173" s="11"/>
      <c r="TKV173" s="11"/>
      <c r="TKW173" s="11"/>
      <c r="TKX173" s="11"/>
      <c r="TKY173" s="11"/>
      <c r="TKZ173" s="11"/>
      <c r="TLA173" s="11"/>
      <c r="TLB173" s="11"/>
      <c r="TLC173" s="11"/>
      <c r="TLD173" s="11"/>
      <c r="TLE173" s="11"/>
      <c r="TLF173" s="11"/>
      <c r="TLG173" s="11"/>
      <c r="TLH173" s="11"/>
      <c r="TLI173" s="11"/>
      <c r="TLJ173" s="11"/>
      <c r="TLK173" s="11"/>
      <c r="TLL173" s="11"/>
      <c r="TLM173" s="11"/>
      <c r="TLN173" s="11"/>
      <c r="TLO173" s="11"/>
      <c r="TLP173" s="11"/>
      <c r="TLQ173" s="11"/>
      <c r="TLR173" s="11"/>
      <c r="TLS173" s="11"/>
      <c r="TLT173" s="11"/>
      <c r="TLU173" s="11"/>
      <c r="TLV173" s="11"/>
      <c r="TLW173" s="11"/>
      <c r="TLX173" s="11"/>
      <c r="TLY173" s="11"/>
      <c r="TLZ173" s="11"/>
      <c r="TMA173" s="11"/>
      <c r="TMB173" s="11"/>
      <c r="TMC173" s="11"/>
      <c r="TMD173" s="11"/>
      <c r="TME173" s="11"/>
      <c r="TMF173" s="11"/>
      <c r="TMG173" s="11"/>
      <c r="TMH173" s="11"/>
      <c r="TMI173" s="11"/>
      <c r="TMJ173" s="11"/>
      <c r="TMK173" s="11"/>
      <c r="TML173" s="11"/>
      <c r="TMM173" s="11"/>
      <c r="TMN173" s="11"/>
      <c r="TMO173" s="11"/>
      <c r="TMP173" s="11"/>
      <c r="TMQ173" s="11"/>
      <c r="TMR173" s="11"/>
      <c r="TMS173" s="11"/>
      <c r="TMT173" s="11"/>
      <c r="TMU173" s="11"/>
      <c r="TMV173" s="11"/>
      <c r="TMW173" s="11"/>
      <c r="TMX173" s="11"/>
      <c r="TMY173" s="11"/>
      <c r="TMZ173" s="11"/>
      <c r="TNA173" s="11"/>
      <c r="TNB173" s="11"/>
      <c r="TNC173" s="11"/>
      <c r="TND173" s="11"/>
      <c r="TNE173" s="11"/>
      <c r="TNF173" s="11"/>
      <c r="TNG173" s="11"/>
      <c r="TNH173" s="11"/>
      <c r="TNI173" s="11"/>
      <c r="TNJ173" s="11"/>
      <c r="TNK173" s="11"/>
      <c r="TNL173" s="11"/>
      <c r="TNM173" s="11"/>
      <c r="TNN173" s="11"/>
      <c r="TNO173" s="11"/>
      <c r="TNP173" s="11"/>
      <c r="TNQ173" s="11"/>
      <c r="TNR173" s="11"/>
      <c r="TNS173" s="11"/>
      <c r="TNT173" s="11"/>
      <c r="TNU173" s="11"/>
      <c r="TNV173" s="11"/>
      <c r="TNW173" s="11"/>
      <c r="TNX173" s="11"/>
      <c r="TNY173" s="11"/>
      <c r="TNZ173" s="11"/>
      <c r="TOA173" s="11"/>
      <c r="TOB173" s="11"/>
      <c r="TOC173" s="11"/>
      <c r="TOD173" s="11"/>
      <c r="TOE173" s="11"/>
      <c r="TOF173" s="11"/>
      <c r="TOG173" s="11"/>
      <c r="TOH173" s="11"/>
      <c r="TOI173" s="11"/>
      <c r="TOJ173" s="11"/>
      <c r="TOK173" s="11"/>
      <c r="TOL173" s="11"/>
      <c r="TOM173" s="11"/>
      <c r="TON173" s="11"/>
      <c r="TOO173" s="11"/>
      <c r="TOP173" s="11"/>
      <c r="TOQ173" s="11"/>
      <c r="TOR173" s="11"/>
      <c r="TOS173" s="11"/>
      <c r="TOT173" s="11"/>
      <c r="TOU173" s="11"/>
      <c r="TOV173" s="11"/>
      <c r="TOW173" s="11"/>
      <c r="TOX173" s="11"/>
      <c r="TOY173" s="11"/>
      <c r="TOZ173" s="11"/>
      <c r="TPA173" s="11"/>
      <c r="TPB173" s="11"/>
      <c r="TPC173" s="11"/>
      <c r="TPD173" s="11"/>
      <c r="TPE173" s="11"/>
      <c r="TPF173" s="11"/>
      <c r="TPG173" s="11"/>
      <c r="TPH173" s="11"/>
      <c r="TPI173" s="11"/>
      <c r="TPJ173" s="11"/>
      <c r="TPK173" s="11"/>
      <c r="TPL173" s="11"/>
      <c r="TPM173" s="11"/>
      <c r="TPN173" s="11"/>
      <c r="TPO173" s="11"/>
      <c r="TPP173" s="11"/>
      <c r="TPQ173" s="11"/>
      <c r="TPR173" s="11"/>
      <c r="TPS173" s="11"/>
      <c r="TPT173" s="11"/>
      <c r="TPU173" s="11"/>
      <c r="TPV173" s="11"/>
      <c r="TPW173" s="11"/>
      <c r="TPX173" s="11"/>
      <c r="TPY173" s="11"/>
      <c r="TPZ173" s="11"/>
      <c r="TQA173" s="11"/>
      <c r="TQB173" s="11"/>
      <c r="TQC173" s="11"/>
      <c r="TQD173" s="11"/>
      <c r="TQE173" s="11"/>
      <c r="TQF173" s="11"/>
      <c r="TQG173" s="11"/>
      <c r="TQH173" s="11"/>
      <c r="TQI173" s="11"/>
      <c r="TQJ173" s="11"/>
      <c r="TQK173" s="11"/>
      <c r="TQL173" s="11"/>
      <c r="TQM173" s="11"/>
      <c r="TQN173" s="11"/>
      <c r="TQO173" s="11"/>
      <c r="TQP173" s="11"/>
      <c r="TQQ173" s="11"/>
      <c r="TQR173" s="11"/>
      <c r="TQS173" s="11"/>
      <c r="TQT173" s="11"/>
      <c r="TQU173" s="11"/>
      <c r="TQV173" s="11"/>
      <c r="TQW173" s="11"/>
      <c r="TQX173" s="11"/>
      <c r="TQY173" s="11"/>
      <c r="TQZ173" s="11"/>
      <c r="TRA173" s="11"/>
      <c r="TRB173" s="11"/>
      <c r="TRC173" s="11"/>
      <c r="TRD173" s="11"/>
      <c r="TRE173" s="11"/>
      <c r="TRF173" s="11"/>
      <c r="TRG173" s="11"/>
      <c r="TRH173" s="11"/>
      <c r="TRI173" s="11"/>
      <c r="TRJ173" s="11"/>
      <c r="TRK173" s="11"/>
      <c r="TRL173" s="11"/>
      <c r="TRM173" s="11"/>
      <c r="TRN173" s="11"/>
      <c r="TRO173" s="11"/>
      <c r="TRP173" s="11"/>
      <c r="TRQ173" s="11"/>
      <c r="TRR173" s="11"/>
      <c r="TRS173" s="11"/>
      <c r="TRT173" s="11"/>
      <c r="TRU173" s="11"/>
      <c r="TRV173" s="11"/>
      <c r="TRW173" s="11"/>
      <c r="TRX173" s="11"/>
      <c r="TRY173" s="11"/>
      <c r="TRZ173" s="11"/>
      <c r="TSA173" s="11"/>
      <c r="TSB173" s="11"/>
      <c r="TSC173" s="11"/>
      <c r="TSD173" s="11"/>
      <c r="TSE173" s="11"/>
      <c r="TSF173" s="11"/>
      <c r="TSG173" s="11"/>
      <c r="TSH173" s="11"/>
      <c r="TSI173" s="11"/>
      <c r="TSJ173" s="11"/>
      <c r="TSK173" s="11"/>
      <c r="TSL173" s="11"/>
      <c r="TSM173" s="11"/>
      <c r="TSN173" s="11"/>
      <c r="TSO173" s="11"/>
      <c r="TSP173" s="11"/>
      <c r="TSQ173" s="11"/>
      <c r="TSR173" s="11"/>
      <c r="TSS173" s="11"/>
      <c r="TST173" s="11"/>
      <c r="TSU173" s="11"/>
      <c r="TSV173" s="11"/>
      <c r="TSW173" s="11"/>
      <c r="TSX173" s="11"/>
      <c r="TSY173" s="11"/>
      <c r="TSZ173" s="11"/>
      <c r="TTA173" s="11"/>
      <c r="TTB173" s="11"/>
      <c r="TTC173" s="11"/>
      <c r="TTD173" s="11"/>
      <c r="TTE173" s="11"/>
      <c r="TTF173" s="11"/>
      <c r="TTG173" s="11"/>
      <c r="TTH173" s="11"/>
      <c r="TTI173" s="11"/>
      <c r="TTJ173" s="11"/>
      <c r="TTK173" s="11"/>
      <c r="TTL173" s="11"/>
      <c r="TTM173" s="11"/>
      <c r="TTN173" s="11"/>
      <c r="TTO173" s="11"/>
      <c r="TTP173" s="11"/>
      <c r="TTQ173" s="11"/>
      <c r="TTR173" s="11"/>
      <c r="TTS173" s="11"/>
      <c r="TTT173" s="11"/>
      <c r="TTU173" s="11"/>
      <c r="TTV173" s="11"/>
      <c r="TTW173" s="11"/>
      <c r="TTX173" s="11"/>
      <c r="TTY173" s="11"/>
      <c r="TTZ173" s="11"/>
      <c r="TUA173" s="11"/>
      <c r="TUB173" s="11"/>
      <c r="TUC173" s="11"/>
      <c r="TUD173" s="11"/>
      <c r="TUE173" s="11"/>
      <c r="TUF173" s="11"/>
      <c r="TUG173" s="11"/>
      <c r="TUH173" s="11"/>
      <c r="TUI173" s="11"/>
      <c r="TUJ173" s="11"/>
      <c r="TUK173" s="11"/>
      <c r="TUL173" s="11"/>
      <c r="TUM173" s="11"/>
      <c r="TUN173" s="11"/>
      <c r="TUO173" s="11"/>
      <c r="TUP173" s="11"/>
      <c r="TUQ173" s="11"/>
      <c r="TUR173" s="11"/>
      <c r="TUS173" s="11"/>
      <c r="TUT173" s="11"/>
      <c r="TUU173" s="11"/>
      <c r="TUV173" s="11"/>
      <c r="TUW173" s="11"/>
      <c r="TUX173" s="11"/>
      <c r="TUY173" s="11"/>
      <c r="TUZ173" s="11"/>
      <c r="TVA173" s="11"/>
      <c r="TVB173" s="11"/>
      <c r="TVC173" s="11"/>
      <c r="TVD173" s="11"/>
      <c r="TVE173" s="11"/>
      <c r="TVF173" s="11"/>
      <c r="TVG173" s="11"/>
      <c r="TVH173" s="11"/>
      <c r="TVI173" s="11"/>
      <c r="TVJ173" s="11"/>
      <c r="TVK173" s="11"/>
      <c r="TVL173" s="11"/>
      <c r="TVM173" s="11"/>
      <c r="TVN173" s="11"/>
      <c r="TVO173" s="11"/>
      <c r="TVP173" s="11"/>
      <c r="TVQ173" s="11"/>
      <c r="TVR173" s="11"/>
      <c r="TVS173" s="11"/>
      <c r="TVT173" s="11"/>
      <c r="TVU173" s="11"/>
      <c r="TVV173" s="11"/>
      <c r="TVW173" s="11"/>
      <c r="TVX173" s="11"/>
      <c r="TVY173" s="11"/>
      <c r="TVZ173" s="11"/>
      <c r="TWA173" s="11"/>
      <c r="TWB173" s="11"/>
      <c r="TWC173" s="11"/>
      <c r="TWD173" s="11"/>
      <c r="TWE173" s="11"/>
      <c r="TWF173" s="11"/>
      <c r="TWG173" s="11"/>
      <c r="TWH173" s="11"/>
      <c r="TWI173" s="11"/>
      <c r="TWJ173" s="11"/>
      <c r="TWK173" s="11"/>
      <c r="TWL173" s="11"/>
      <c r="TWM173" s="11"/>
      <c r="TWN173" s="11"/>
      <c r="TWO173" s="11"/>
      <c r="TWP173" s="11"/>
      <c r="TWQ173" s="11"/>
      <c r="TWR173" s="11"/>
      <c r="TWS173" s="11"/>
      <c r="TWT173" s="11"/>
      <c r="TWU173" s="11"/>
      <c r="TWV173" s="11"/>
      <c r="TWW173" s="11"/>
      <c r="TWX173" s="11"/>
      <c r="TWY173" s="11"/>
      <c r="TWZ173" s="11"/>
      <c r="TXA173" s="11"/>
      <c r="TXB173" s="11"/>
      <c r="TXC173" s="11"/>
      <c r="TXD173" s="11"/>
      <c r="TXE173" s="11"/>
      <c r="TXF173" s="11"/>
      <c r="TXG173" s="11"/>
      <c r="TXH173" s="11"/>
      <c r="TXI173" s="11"/>
      <c r="TXJ173" s="11"/>
      <c r="TXK173" s="11"/>
      <c r="TXL173" s="11"/>
      <c r="TXM173" s="11"/>
      <c r="TXN173" s="11"/>
      <c r="TXO173" s="11"/>
      <c r="TXP173" s="11"/>
      <c r="TXQ173" s="11"/>
      <c r="TXR173" s="11"/>
      <c r="TXS173" s="11"/>
      <c r="TXT173" s="11"/>
      <c r="TXU173" s="11"/>
      <c r="TXV173" s="11"/>
      <c r="TXW173" s="11"/>
      <c r="TXX173" s="11"/>
      <c r="TXY173" s="11"/>
      <c r="TXZ173" s="11"/>
      <c r="TYA173" s="11"/>
      <c r="TYB173" s="11"/>
      <c r="TYC173" s="11"/>
      <c r="TYD173" s="11"/>
      <c r="TYE173" s="11"/>
      <c r="TYF173" s="11"/>
      <c r="TYG173" s="11"/>
      <c r="TYH173" s="11"/>
      <c r="TYI173" s="11"/>
      <c r="TYJ173" s="11"/>
      <c r="TYK173" s="11"/>
      <c r="TYL173" s="11"/>
      <c r="TYM173" s="11"/>
      <c r="TYN173" s="11"/>
      <c r="TYO173" s="11"/>
      <c r="TYP173" s="11"/>
      <c r="TYQ173" s="11"/>
      <c r="TYR173" s="11"/>
      <c r="TYS173" s="11"/>
      <c r="TYT173" s="11"/>
      <c r="TYU173" s="11"/>
      <c r="TYV173" s="11"/>
      <c r="TYW173" s="11"/>
      <c r="TYX173" s="11"/>
      <c r="TYY173" s="11"/>
      <c r="TYZ173" s="11"/>
      <c r="TZA173" s="11"/>
      <c r="TZB173" s="11"/>
      <c r="TZC173" s="11"/>
      <c r="TZD173" s="11"/>
      <c r="TZE173" s="11"/>
      <c r="TZF173" s="11"/>
      <c r="TZG173" s="11"/>
      <c r="TZH173" s="11"/>
      <c r="TZI173" s="11"/>
      <c r="TZJ173" s="11"/>
      <c r="TZK173" s="11"/>
      <c r="TZL173" s="11"/>
      <c r="TZM173" s="11"/>
      <c r="TZN173" s="11"/>
      <c r="TZO173" s="11"/>
      <c r="TZP173" s="11"/>
      <c r="TZQ173" s="11"/>
      <c r="TZR173" s="11"/>
      <c r="TZS173" s="11"/>
      <c r="TZT173" s="11"/>
      <c r="TZU173" s="11"/>
      <c r="TZV173" s="11"/>
      <c r="TZW173" s="11"/>
      <c r="TZX173" s="11"/>
      <c r="TZY173" s="11"/>
      <c r="TZZ173" s="11"/>
      <c r="UAA173" s="11"/>
      <c r="UAB173" s="11"/>
      <c r="UAC173" s="11"/>
      <c r="UAD173" s="11"/>
      <c r="UAE173" s="11"/>
      <c r="UAF173" s="11"/>
      <c r="UAG173" s="11"/>
      <c r="UAH173" s="11"/>
      <c r="UAI173" s="11"/>
      <c r="UAJ173" s="11"/>
      <c r="UAK173" s="11"/>
      <c r="UAL173" s="11"/>
      <c r="UAM173" s="11"/>
      <c r="UAN173" s="11"/>
      <c r="UAO173" s="11"/>
      <c r="UAP173" s="11"/>
      <c r="UAQ173" s="11"/>
      <c r="UAR173" s="11"/>
      <c r="UAS173" s="11"/>
      <c r="UAT173" s="11"/>
      <c r="UAU173" s="11"/>
      <c r="UAV173" s="11"/>
      <c r="UAW173" s="11"/>
      <c r="UAX173" s="11"/>
      <c r="UAY173" s="11"/>
      <c r="UAZ173" s="11"/>
      <c r="UBA173" s="11"/>
      <c r="UBB173" s="11"/>
      <c r="UBC173" s="11"/>
      <c r="UBD173" s="11"/>
      <c r="UBE173" s="11"/>
      <c r="UBF173" s="11"/>
      <c r="UBG173" s="11"/>
      <c r="UBH173" s="11"/>
      <c r="UBI173" s="11"/>
      <c r="UBJ173" s="11"/>
      <c r="UBK173" s="11"/>
      <c r="UBL173" s="11"/>
      <c r="UBM173" s="11"/>
      <c r="UBN173" s="11"/>
      <c r="UBO173" s="11"/>
      <c r="UBP173" s="11"/>
      <c r="UBQ173" s="11"/>
      <c r="UBR173" s="11"/>
      <c r="UBS173" s="11"/>
      <c r="UBT173" s="11"/>
      <c r="UBU173" s="11"/>
      <c r="UBV173" s="11"/>
      <c r="UBW173" s="11"/>
      <c r="UBX173" s="11"/>
      <c r="UBY173" s="11"/>
      <c r="UBZ173" s="11"/>
      <c r="UCA173" s="11"/>
      <c r="UCB173" s="11"/>
      <c r="UCC173" s="11"/>
      <c r="UCD173" s="11"/>
      <c r="UCE173" s="11"/>
      <c r="UCF173" s="11"/>
      <c r="UCG173" s="11"/>
      <c r="UCH173" s="11"/>
      <c r="UCI173" s="11"/>
      <c r="UCJ173" s="11"/>
      <c r="UCK173" s="11"/>
      <c r="UCL173" s="11"/>
      <c r="UCM173" s="11"/>
      <c r="UCN173" s="11"/>
      <c r="UCO173" s="11"/>
      <c r="UCP173" s="11"/>
      <c r="UCQ173" s="11"/>
      <c r="UCR173" s="11"/>
      <c r="UCS173" s="11"/>
      <c r="UCT173" s="11"/>
      <c r="UCU173" s="11"/>
      <c r="UCV173" s="11"/>
      <c r="UCW173" s="11"/>
      <c r="UCX173" s="11"/>
      <c r="UCY173" s="11"/>
      <c r="UCZ173" s="11"/>
      <c r="UDA173" s="11"/>
      <c r="UDB173" s="11"/>
      <c r="UDC173" s="11"/>
      <c r="UDD173" s="11"/>
      <c r="UDE173" s="11"/>
      <c r="UDF173" s="11"/>
      <c r="UDG173" s="11"/>
      <c r="UDH173" s="11"/>
      <c r="UDI173" s="11"/>
      <c r="UDJ173" s="11"/>
      <c r="UDK173" s="11"/>
      <c r="UDL173" s="11"/>
      <c r="UDM173" s="11"/>
      <c r="UDN173" s="11"/>
      <c r="UDO173" s="11"/>
      <c r="UDP173" s="11"/>
      <c r="UDQ173" s="11"/>
      <c r="UDR173" s="11"/>
      <c r="UDS173" s="11"/>
      <c r="UDT173" s="11"/>
      <c r="UDU173" s="11"/>
      <c r="UDV173" s="11"/>
      <c r="UDW173" s="11"/>
      <c r="UDX173" s="11"/>
      <c r="UDY173" s="11"/>
      <c r="UDZ173" s="11"/>
      <c r="UEA173" s="11"/>
      <c r="UEB173" s="11"/>
      <c r="UEC173" s="11"/>
      <c r="UED173" s="11"/>
      <c r="UEE173" s="11"/>
      <c r="UEF173" s="11"/>
      <c r="UEG173" s="11"/>
      <c r="UEH173" s="11"/>
      <c r="UEI173" s="11"/>
      <c r="UEJ173" s="11"/>
      <c r="UEK173" s="11"/>
      <c r="UEL173" s="11"/>
      <c r="UEM173" s="11"/>
      <c r="UEN173" s="11"/>
      <c r="UEO173" s="11"/>
      <c r="UEP173" s="11"/>
      <c r="UEQ173" s="11"/>
      <c r="UER173" s="11"/>
      <c r="UES173" s="11"/>
      <c r="UET173" s="11"/>
      <c r="UEU173" s="11"/>
      <c r="UEV173" s="11"/>
      <c r="UEW173" s="11"/>
      <c r="UEX173" s="11"/>
      <c r="UEY173" s="11"/>
      <c r="UEZ173" s="11"/>
      <c r="UFA173" s="11"/>
      <c r="UFB173" s="11"/>
      <c r="UFC173" s="11"/>
      <c r="UFD173" s="11"/>
      <c r="UFE173" s="11"/>
      <c r="UFF173" s="11"/>
      <c r="UFG173" s="11"/>
      <c r="UFH173" s="11"/>
      <c r="UFI173" s="11"/>
      <c r="UFJ173" s="11"/>
      <c r="UFK173" s="11"/>
      <c r="UFL173" s="11"/>
      <c r="UFM173" s="11"/>
      <c r="UFN173" s="11"/>
      <c r="UFO173" s="11"/>
      <c r="UFP173" s="11"/>
      <c r="UFQ173" s="11"/>
      <c r="UFR173" s="11"/>
      <c r="UFS173" s="11"/>
      <c r="UFT173" s="11"/>
      <c r="UFU173" s="11"/>
      <c r="UFV173" s="11"/>
      <c r="UFW173" s="11"/>
      <c r="UFX173" s="11"/>
      <c r="UFY173" s="11"/>
      <c r="UFZ173" s="11"/>
      <c r="UGA173" s="11"/>
      <c r="UGB173" s="11"/>
      <c r="UGC173" s="11"/>
      <c r="UGD173" s="11"/>
      <c r="UGE173" s="11"/>
      <c r="UGF173" s="11"/>
      <c r="UGG173" s="11"/>
      <c r="UGH173" s="11"/>
      <c r="UGI173" s="11"/>
      <c r="UGJ173" s="11"/>
      <c r="UGK173" s="11"/>
      <c r="UGL173" s="11"/>
      <c r="UGM173" s="11"/>
      <c r="UGN173" s="11"/>
      <c r="UGO173" s="11"/>
      <c r="UGP173" s="11"/>
      <c r="UGQ173" s="11"/>
      <c r="UGR173" s="11"/>
      <c r="UGS173" s="11"/>
      <c r="UGT173" s="11"/>
      <c r="UGU173" s="11"/>
      <c r="UGV173" s="11"/>
      <c r="UGW173" s="11"/>
      <c r="UGX173" s="11"/>
      <c r="UGY173" s="11"/>
      <c r="UGZ173" s="11"/>
      <c r="UHA173" s="11"/>
      <c r="UHB173" s="11"/>
      <c r="UHC173" s="11"/>
      <c r="UHD173" s="11"/>
      <c r="UHE173" s="11"/>
      <c r="UHF173" s="11"/>
      <c r="UHG173" s="11"/>
      <c r="UHH173" s="11"/>
      <c r="UHI173" s="11"/>
      <c r="UHJ173" s="11"/>
      <c r="UHK173" s="11"/>
      <c r="UHL173" s="11"/>
      <c r="UHM173" s="11"/>
      <c r="UHN173" s="11"/>
      <c r="UHO173" s="11"/>
      <c r="UHP173" s="11"/>
      <c r="UHQ173" s="11"/>
      <c r="UHR173" s="11"/>
      <c r="UHS173" s="11"/>
      <c r="UHT173" s="11"/>
      <c r="UHU173" s="11"/>
      <c r="UHV173" s="11"/>
      <c r="UHW173" s="11"/>
      <c r="UHX173" s="11"/>
      <c r="UHY173" s="11"/>
      <c r="UHZ173" s="11"/>
      <c r="UIA173" s="11"/>
      <c r="UIB173" s="11"/>
      <c r="UIC173" s="11"/>
      <c r="UID173" s="11"/>
      <c r="UIE173" s="11"/>
      <c r="UIF173" s="11"/>
      <c r="UIG173" s="11"/>
      <c r="UIH173" s="11"/>
      <c r="UII173" s="11"/>
      <c r="UIJ173" s="11"/>
      <c r="UIK173" s="11"/>
      <c r="UIL173" s="11"/>
      <c r="UIM173" s="11"/>
      <c r="UIN173" s="11"/>
      <c r="UIO173" s="11"/>
      <c r="UIP173" s="11"/>
      <c r="UIQ173" s="11"/>
      <c r="UIR173" s="11"/>
      <c r="UIS173" s="11"/>
      <c r="UIT173" s="11"/>
      <c r="UIU173" s="11"/>
      <c r="UIV173" s="11"/>
      <c r="UIW173" s="11"/>
      <c r="UIX173" s="11"/>
      <c r="UIY173" s="11"/>
      <c r="UIZ173" s="11"/>
      <c r="UJA173" s="11"/>
      <c r="UJB173" s="11"/>
      <c r="UJC173" s="11"/>
      <c r="UJD173" s="11"/>
      <c r="UJE173" s="11"/>
      <c r="UJF173" s="11"/>
      <c r="UJG173" s="11"/>
      <c r="UJH173" s="11"/>
      <c r="UJI173" s="11"/>
      <c r="UJJ173" s="11"/>
      <c r="UJK173" s="11"/>
      <c r="UJL173" s="11"/>
      <c r="UJM173" s="11"/>
      <c r="UJN173" s="11"/>
      <c r="UJO173" s="11"/>
      <c r="UJP173" s="11"/>
      <c r="UJQ173" s="11"/>
      <c r="UJR173" s="11"/>
      <c r="UJS173" s="11"/>
      <c r="UJT173" s="11"/>
      <c r="UJU173" s="11"/>
      <c r="UJV173" s="11"/>
      <c r="UJW173" s="11"/>
      <c r="UJX173" s="11"/>
      <c r="UJY173" s="11"/>
      <c r="UJZ173" s="11"/>
      <c r="UKA173" s="11"/>
      <c r="UKB173" s="11"/>
      <c r="UKC173" s="11"/>
      <c r="UKD173" s="11"/>
      <c r="UKE173" s="11"/>
      <c r="UKF173" s="11"/>
      <c r="UKG173" s="11"/>
      <c r="UKH173" s="11"/>
      <c r="UKI173" s="11"/>
      <c r="UKJ173" s="11"/>
      <c r="UKK173" s="11"/>
      <c r="UKL173" s="11"/>
      <c r="UKM173" s="11"/>
      <c r="UKN173" s="11"/>
      <c r="UKO173" s="11"/>
      <c r="UKP173" s="11"/>
      <c r="UKQ173" s="11"/>
      <c r="UKR173" s="11"/>
      <c r="UKS173" s="11"/>
      <c r="UKT173" s="11"/>
      <c r="UKU173" s="11"/>
      <c r="UKV173" s="11"/>
      <c r="UKW173" s="11"/>
      <c r="UKX173" s="11"/>
      <c r="UKY173" s="11"/>
      <c r="UKZ173" s="11"/>
      <c r="ULA173" s="11"/>
      <c r="ULB173" s="11"/>
      <c r="ULC173" s="11"/>
      <c r="ULD173" s="11"/>
      <c r="ULE173" s="11"/>
      <c r="ULF173" s="11"/>
      <c r="ULG173" s="11"/>
      <c r="ULH173" s="11"/>
      <c r="ULI173" s="11"/>
      <c r="ULJ173" s="11"/>
      <c r="ULK173" s="11"/>
      <c r="ULL173" s="11"/>
      <c r="ULM173" s="11"/>
      <c r="ULN173" s="11"/>
      <c r="ULO173" s="11"/>
      <c r="ULP173" s="11"/>
      <c r="ULQ173" s="11"/>
      <c r="ULR173" s="11"/>
      <c r="ULS173" s="11"/>
      <c r="ULT173" s="11"/>
      <c r="ULU173" s="11"/>
      <c r="ULV173" s="11"/>
      <c r="ULW173" s="11"/>
      <c r="ULX173" s="11"/>
      <c r="ULY173" s="11"/>
      <c r="ULZ173" s="11"/>
      <c r="UMA173" s="11"/>
      <c r="UMB173" s="11"/>
      <c r="UMC173" s="11"/>
      <c r="UMD173" s="11"/>
      <c r="UME173" s="11"/>
      <c r="UMF173" s="11"/>
      <c r="UMG173" s="11"/>
      <c r="UMH173" s="11"/>
      <c r="UMI173" s="11"/>
      <c r="UMJ173" s="11"/>
      <c r="UMK173" s="11"/>
      <c r="UML173" s="11"/>
      <c r="UMM173" s="11"/>
      <c r="UMN173" s="11"/>
      <c r="UMO173" s="11"/>
      <c r="UMP173" s="11"/>
      <c r="UMQ173" s="11"/>
      <c r="UMR173" s="11"/>
      <c r="UMS173" s="11"/>
      <c r="UMT173" s="11"/>
      <c r="UMU173" s="11"/>
      <c r="UMV173" s="11"/>
      <c r="UMW173" s="11"/>
      <c r="UMX173" s="11"/>
      <c r="UMY173" s="11"/>
      <c r="UMZ173" s="11"/>
      <c r="UNA173" s="11"/>
      <c r="UNB173" s="11"/>
      <c r="UNC173" s="11"/>
      <c r="UND173" s="11"/>
      <c r="UNE173" s="11"/>
      <c r="UNF173" s="11"/>
      <c r="UNG173" s="11"/>
      <c r="UNH173" s="11"/>
      <c r="UNI173" s="11"/>
      <c r="UNJ173" s="11"/>
      <c r="UNK173" s="11"/>
      <c r="UNL173" s="11"/>
      <c r="UNM173" s="11"/>
      <c r="UNN173" s="11"/>
      <c r="UNO173" s="11"/>
      <c r="UNP173" s="11"/>
      <c r="UNQ173" s="11"/>
      <c r="UNR173" s="11"/>
      <c r="UNS173" s="11"/>
      <c r="UNT173" s="11"/>
      <c r="UNU173" s="11"/>
      <c r="UNV173" s="11"/>
      <c r="UNW173" s="11"/>
      <c r="UNX173" s="11"/>
      <c r="UNY173" s="11"/>
      <c r="UNZ173" s="11"/>
      <c r="UOA173" s="11"/>
      <c r="UOB173" s="11"/>
      <c r="UOC173" s="11"/>
      <c r="UOD173" s="11"/>
      <c r="UOE173" s="11"/>
      <c r="UOF173" s="11"/>
      <c r="UOG173" s="11"/>
      <c r="UOH173" s="11"/>
      <c r="UOI173" s="11"/>
      <c r="UOJ173" s="11"/>
      <c r="UOK173" s="11"/>
      <c r="UOL173" s="11"/>
      <c r="UOM173" s="11"/>
      <c r="UON173" s="11"/>
      <c r="UOO173" s="11"/>
      <c r="UOP173" s="11"/>
      <c r="UOQ173" s="11"/>
      <c r="UOR173" s="11"/>
      <c r="UOS173" s="11"/>
      <c r="UOT173" s="11"/>
      <c r="UOU173" s="11"/>
      <c r="UOV173" s="11"/>
      <c r="UOW173" s="11"/>
      <c r="UOX173" s="11"/>
      <c r="UOY173" s="11"/>
      <c r="UOZ173" s="11"/>
      <c r="UPA173" s="11"/>
      <c r="UPB173" s="11"/>
      <c r="UPC173" s="11"/>
      <c r="UPD173" s="11"/>
      <c r="UPE173" s="11"/>
      <c r="UPF173" s="11"/>
      <c r="UPG173" s="11"/>
      <c r="UPH173" s="11"/>
      <c r="UPI173" s="11"/>
      <c r="UPJ173" s="11"/>
      <c r="UPK173" s="11"/>
      <c r="UPL173" s="11"/>
      <c r="UPM173" s="11"/>
      <c r="UPN173" s="11"/>
      <c r="UPO173" s="11"/>
      <c r="UPP173" s="11"/>
      <c r="UPQ173" s="11"/>
      <c r="UPR173" s="11"/>
      <c r="UPS173" s="11"/>
      <c r="UPT173" s="11"/>
      <c r="UPU173" s="11"/>
      <c r="UPV173" s="11"/>
      <c r="UPW173" s="11"/>
      <c r="UPX173" s="11"/>
      <c r="UPY173" s="11"/>
      <c r="UPZ173" s="11"/>
      <c r="UQA173" s="11"/>
      <c r="UQB173" s="11"/>
      <c r="UQC173" s="11"/>
      <c r="UQD173" s="11"/>
      <c r="UQE173" s="11"/>
      <c r="UQF173" s="11"/>
      <c r="UQG173" s="11"/>
      <c r="UQH173" s="11"/>
      <c r="UQI173" s="11"/>
      <c r="UQJ173" s="11"/>
      <c r="UQK173" s="11"/>
      <c r="UQL173" s="11"/>
      <c r="UQM173" s="11"/>
      <c r="UQN173" s="11"/>
      <c r="UQO173" s="11"/>
      <c r="UQP173" s="11"/>
      <c r="UQQ173" s="11"/>
      <c r="UQR173" s="11"/>
      <c r="UQS173" s="11"/>
      <c r="UQT173" s="11"/>
      <c r="UQU173" s="11"/>
      <c r="UQV173" s="11"/>
      <c r="UQW173" s="11"/>
      <c r="UQX173" s="11"/>
      <c r="UQY173" s="11"/>
      <c r="UQZ173" s="11"/>
      <c r="URA173" s="11"/>
      <c r="URB173" s="11"/>
      <c r="URC173" s="11"/>
      <c r="URD173" s="11"/>
      <c r="URE173" s="11"/>
      <c r="URF173" s="11"/>
      <c r="URG173" s="11"/>
      <c r="URH173" s="11"/>
      <c r="URI173" s="11"/>
      <c r="URJ173" s="11"/>
      <c r="URK173" s="11"/>
      <c r="URL173" s="11"/>
      <c r="URM173" s="11"/>
      <c r="URN173" s="11"/>
      <c r="URO173" s="11"/>
      <c r="URP173" s="11"/>
      <c r="URQ173" s="11"/>
      <c r="URR173" s="11"/>
      <c r="URS173" s="11"/>
      <c r="URT173" s="11"/>
      <c r="URU173" s="11"/>
      <c r="URV173" s="11"/>
      <c r="URW173" s="11"/>
      <c r="URX173" s="11"/>
      <c r="URY173" s="11"/>
      <c r="URZ173" s="11"/>
      <c r="USA173" s="11"/>
      <c r="USB173" s="11"/>
      <c r="USC173" s="11"/>
      <c r="USD173" s="11"/>
      <c r="USE173" s="11"/>
      <c r="USF173" s="11"/>
      <c r="USG173" s="11"/>
      <c r="USH173" s="11"/>
      <c r="USI173" s="11"/>
      <c r="USJ173" s="11"/>
      <c r="USK173" s="11"/>
      <c r="USL173" s="11"/>
      <c r="USM173" s="11"/>
      <c r="USN173" s="11"/>
      <c r="USO173" s="11"/>
      <c r="USP173" s="11"/>
      <c r="USQ173" s="11"/>
      <c r="USR173" s="11"/>
      <c r="USS173" s="11"/>
      <c r="UST173" s="11"/>
      <c r="USU173" s="11"/>
      <c r="USV173" s="11"/>
      <c r="USW173" s="11"/>
      <c r="USX173" s="11"/>
      <c r="USY173" s="11"/>
      <c r="USZ173" s="11"/>
      <c r="UTA173" s="11"/>
      <c r="UTB173" s="11"/>
      <c r="UTC173" s="11"/>
      <c r="UTD173" s="11"/>
      <c r="UTE173" s="11"/>
      <c r="UTF173" s="11"/>
      <c r="UTG173" s="11"/>
      <c r="UTH173" s="11"/>
      <c r="UTI173" s="11"/>
      <c r="UTJ173" s="11"/>
      <c r="UTK173" s="11"/>
      <c r="UTL173" s="11"/>
      <c r="UTM173" s="11"/>
      <c r="UTN173" s="11"/>
      <c r="UTO173" s="11"/>
      <c r="UTP173" s="11"/>
      <c r="UTQ173" s="11"/>
      <c r="UTR173" s="11"/>
      <c r="UTS173" s="11"/>
      <c r="UTT173" s="11"/>
      <c r="UTU173" s="11"/>
      <c r="UTV173" s="11"/>
      <c r="UTW173" s="11"/>
      <c r="UTX173" s="11"/>
      <c r="UTY173" s="11"/>
      <c r="UTZ173" s="11"/>
      <c r="UUA173" s="11"/>
      <c r="UUB173" s="11"/>
      <c r="UUC173" s="11"/>
      <c r="UUD173" s="11"/>
      <c r="UUE173" s="11"/>
      <c r="UUF173" s="11"/>
      <c r="UUG173" s="11"/>
      <c r="UUH173" s="11"/>
      <c r="UUI173" s="11"/>
      <c r="UUJ173" s="11"/>
      <c r="UUK173" s="11"/>
      <c r="UUL173" s="11"/>
      <c r="UUM173" s="11"/>
      <c r="UUN173" s="11"/>
      <c r="UUO173" s="11"/>
      <c r="UUP173" s="11"/>
      <c r="UUQ173" s="11"/>
      <c r="UUR173" s="11"/>
      <c r="UUS173" s="11"/>
      <c r="UUT173" s="11"/>
      <c r="UUU173" s="11"/>
      <c r="UUV173" s="11"/>
      <c r="UUW173" s="11"/>
      <c r="UUX173" s="11"/>
      <c r="UUY173" s="11"/>
      <c r="UUZ173" s="11"/>
      <c r="UVA173" s="11"/>
      <c r="UVB173" s="11"/>
      <c r="UVC173" s="11"/>
      <c r="UVD173" s="11"/>
      <c r="UVE173" s="11"/>
      <c r="UVF173" s="11"/>
      <c r="UVG173" s="11"/>
      <c r="UVH173" s="11"/>
      <c r="UVI173" s="11"/>
      <c r="UVJ173" s="11"/>
      <c r="UVK173" s="11"/>
      <c r="UVL173" s="11"/>
      <c r="UVM173" s="11"/>
      <c r="UVN173" s="11"/>
      <c r="UVO173" s="11"/>
      <c r="UVP173" s="11"/>
      <c r="UVQ173" s="11"/>
      <c r="UVR173" s="11"/>
      <c r="UVS173" s="11"/>
      <c r="UVT173" s="11"/>
      <c r="UVU173" s="11"/>
      <c r="UVV173" s="11"/>
      <c r="UVW173" s="11"/>
      <c r="UVX173" s="11"/>
      <c r="UVY173" s="11"/>
      <c r="UVZ173" s="11"/>
      <c r="UWA173" s="11"/>
      <c r="UWB173" s="11"/>
      <c r="UWC173" s="11"/>
      <c r="UWD173" s="11"/>
      <c r="UWE173" s="11"/>
      <c r="UWF173" s="11"/>
      <c r="UWG173" s="11"/>
      <c r="UWH173" s="11"/>
      <c r="UWI173" s="11"/>
      <c r="UWJ173" s="11"/>
      <c r="UWK173" s="11"/>
      <c r="UWL173" s="11"/>
      <c r="UWM173" s="11"/>
      <c r="UWN173" s="11"/>
      <c r="UWO173" s="11"/>
      <c r="UWP173" s="11"/>
      <c r="UWQ173" s="11"/>
      <c r="UWR173" s="11"/>
      <c r="UWS173" s="11"/>
      <c r="UWT173" s="11"/>
      <c r="UWU173" s="11"/>
      <c r="UWV173" s="11"/>
      <c r="UWW173" s="11"/>
      <c r="UWX173" s="11"/>
      <c r="UWY173" s="11"/>
      <c r="UWZ173" s="11"/>
      <c r="UXA173" s="11"/>
      <c r="UXB173" s="11"/>
      <c r="UXC173" s="11"/>
      <c r="UXD173" s="11"/>
      <c r="UXE173" s="11"/>
      <c r="UXF173" s="11"/>
      <c r="UXG173" s="11"/>
      <c r="UXH173" s="11"/>
      <c r="UXI173" s="11"/>
      <c r="UXJ173" s="11"/>
      <c r="UXK173" s="11"/>
      <c r="UXL173" s="11"/>
      <c r="UXM173" s="11"/>
      <c r="UXN173" s="11"/>
      <c r="UXO173" s="11"/>
      <c r="UXP173" s="11"/>
      <c r="UXQ173" s="11"/>
      <c r="UXR173" s="11"/>
      <c r="UXS173" s="11"/>
      <c r="UXT173" s="11"/>
      <c r="UXU173" s="11"/>
      <c r="UXV173" s="11"/>
      <c r="UXW173" s="11"/>
      <c r="UXX173" s="11"/>
      <c r="UXY173" s="11"/>
      <c r="UXZ173" s="11"/>
      <c r="UYA173" s="11"/>
      <c r="UYB173" s="11"/>
      <c r="UYC173" s="11"/>
      <c r="UYD173" s="11"/>
      <c r="UYE173" s="11"/>
      <c r="UYF173" s="11"/>
      <c r="UYG173" s="11"/>
      <c r="UYH173" s="11"/>
      <c r="UYI173" s="11"/>
      <c r="UYJ173" s="11"/>
      <c r="UYK173" s="11"/>
      <c r="UYL173" s="11"/>
      <c r="UYM173" s="11"/>
      <c r="UYN173" s="11"/>
      <c r="UYO173" s="11"/>
      <c r="UYP173" s="11"/>
      <c r="UYQ173" s="11"/>
      <c r="UYR173" s="11"/>
      <c r="UYS173" s="11"/>
      <c r="UYT173" s="11"/>
      <c r="UYU173" s="11"/>
      <c r="UYV173" s="11"/>
      <c r="UYW173" s="11"/>
      <c r="UYX173" s="11"/>
      <c r="UYY173" s="11"/>
      <c r="UYZ173" s="11"/>
      <c r="UZA173" s="11"/>
      <c r="UZB173" s="11"/>
      <c r="UZC173" s="11"/>
      <c r="UZD173" s="11"/>
      <c r="UZE173" s="11"/>
      <c r="UZF173" s="11"/>
      <c r="UZG173" s="11"/>
      <c r="UZH173" s="11"/>
      <c r="UZI173" s="11"/>
      <c r="UZJ173" s="11"/>
      <c r="UZK173" s="11"/>
      <c r="UZL173" s="11"/>
      <c r="UZM173" s="11"/>
      <c r="UZN173" s="11"/>
      <c r="UZO173" s="11"/>
      <c r="UZP173" s="11"/>
      <c r="UZQ173" s="11"/>
      <c r="UZR173" s="11"/>
      <c r="UZS173" s="11"/>
      <c r="UZT173" s="11"/>
      <c r="UZU173" s="11"/>
      <c r="UZV173" s="11"/>
      <c r="UZW173" s="11"/>
      <c r="UZX173" s="11"/>
      <c r="UZY173" s="11"/>
      <c r="UZZ173" s="11"/>
      <c r="VAA173" s="11"/>
      <c r="VAB173" s="11"/>
      <c r="VAC173" s="11"/>
      <c r="VAD173" s="11"/>
      <c r="VAE173" s="11"/>
      <c r="VAF173" s="11"/>
      <c r="VAG173" s="11"/>
      <c r="VAH173" s="11"/>
      <c r="VAI173" s="11"/>
      <c r="VAJ173" s="11"/>
      <c r="VAK173" s="11"/>
      <c r="VAL173" s="11"/>
      <c r="VAM173" s="11"/>
      <c r="VAN173" s="11"/>
      <c r="VAO173" s="11"/>
      <c r="VAP173" s="11"/>
      <c r="VAQ173" s="11"/>
      <c r="VAR173" s="11"/>
      <c r="VAS173" s="11"/>
      <c r="VAT173" s="11"/>
      <c r="VAU173" s="11"/>
      <c r="VAV173" s="11"/>
      <c r="VAW173" s="11"/>
      <c r="VAX173" s="11"/>
      <c r="VAY173" s="11"/>
      <c r="VAZ173" s="11"/>
      <c r="VBA173" s="11"/>
      <c r="VBB173" s="11"/>
      <c r="VBC173" s="11"/>
      <c r="VBD173" s="11"/>
      <c r="VBE173" s="11"/>
      <c r="VBF173" s="11"/>
      <c r="VBG173" s="11"/>
      <c r="VBH173" s="11"/>
      <c r="VBI173" s="11"/>
      <c r="VBJ173" s="11"/>
      <c r="VBK173" s="11"/>
      <c r="VBL173" s="11"/>
      <c r="VBM173" s="11"/>
      <c r="VBN173" s="11"/>
      <c r="VBO173" s="11"/>
      <c r="VBP173" s="11"/>
      <c r="VBQ173" s="11"/>
      <c r="VBR173" s="11"/>
      <c r="VBS173" s="11"/>
      <c r="VBT173" s="11"/>
      <c r="VBU173" s="11"/>
      <c r="VBV173" s="11"/>
      <c r="VBW173" s="11"/>
      <c r="VBX173" s="11"/>
      <c r="VBY173" s="11"/>
      <c r="VBZ173" s="11"/>
      <c r="VCA173" s="11"/>
      <c r="VCB173" s="11"/>
      <c r="VCC173" s="11"/>
      <c r="VCD173" s="11"/>
      <c r="VCE173" s="11"/>
      <c r="VCF173" s="11"/>
      <c r="VCG173" s="11"/>
      <c r="VCH173" s="11"/>
      <c r="VCI173" s="11"/>
      <c r="VCJ173" s="11"/>
      <c r="VCK173" s="11"/>
      <c r="VCL173" s="11"/>
      <c r="VCM173" s="11"/>
      <c r="VCN173" s="11"/>
      <c r="VCO173" s="11"/>
      <c r="VCP173" s="11"/>
      <c r="VCQ173" s="11"/>
      <c r="VCR173" s="11"/>
      <c r="VCS173" s="11"/>
      <c r="VCT173" s="11"/>
      <c r="VCU173" s="11"/>
      <c r="VCV173" s="11"/>
      <c r="VCW173" s="11"/>
      <c r="VCX173" s="11"/>
      <c r="VCY173" s="11"/>
      <c r="VCZ173" s="11"/>
      <c r="VDA173" s="11"/>
      <c r="VDB173" s="11"/>
      <c r="VDC173" s="11"/>
      <c r="VDD173" s="11"/>
      <c r="VDE173" s="11"/>
      <c r="VDF173" s="11"/>
      <c r="VDG173" s="11"/>
      <c r="VDH173" s="11"/>
      <c r="VDI173" s="11"/>
      <c r="VDJ173" s="11"/>
      <c r="VDK173" s="11"/>
      <c r="VDL173" s="11"/>
      <c r="VDM173" s="11"/>
      <c r="VDN173" s="11"/>
      <c r="VDO173" s="11"/>
      <c r="VDP173" s="11"/>
      <c r="VDQ173" s="11"/>
      <c r="VDR173" s="11"/>
      <c r="VDS173" s="11"/>
      <c r="VDT173" s="11"/>
      <c r="VDU173" s="11"/>
      <c r="VDV173" s="11"/>
      <c r="VDW173" s="11"/>
      <c r="VDX173" s="11"/>
      <c r="VDY173" s="11"/>
      <c r="VDZ173" s="11"/>
      <c r="VEA173" s="11"/>
      <c r="VEB173" s="11"/>
      <c r="VEC173" s="11"/>
      <c r="VED173" s="11"/>
      <c r="VEE173" s="11"/>
      <c r="VEF173" s="11"/>
      <c r="VEG173" s="11"/>
      <c r="VEH173" s="11"/>
      <c r="VEI173" s="11"/>
      <c r="VEJ173" s="11"/>
      <c r="VEK173" s="11"/>
      <c r="VEL173" s="11"/>
      <c r="VEM173" s="11"/>
      <c r="VEN173" s="11"/>
      <c r="VEO173" s="11"/>
      <c r="VEP173" s="11"/>
      <c r="VEQ173" s="11"/>
      <c r="VER173" s="11"/>
      <c r="VES173" s="11"/>
      <c r="VET173" s="11"/>
      <c r="VEU173" s="11"/>
      <c r="VEV173" s="11"/>
      <c r="VEW173" s="11"/>
      <c r="VEX173" s="11"/>
      <c r="VEY173" s="11"/>
      <c r="VEZ173" s="11"/>
      <c r="VFA173" s="11"/>
      <c r="VFB173" s="11"/>
      <c r="VFC173" s="11"/>
      <c r="VFD173" s="11"/>
      <c r="VFE173" s="11"/>
      <c r="VFF173" s="11"/>
      <c r="VFG173" s="11"/>
      <c r="VFH173" s="11"/>
      <c r="VFI173" s="11"/>
      <c r="VFJ173" s="11"/>
      <c r="VFK173" s="11"/>
      <c r="VFL173" s="11"/>
      <c r="VFM173" s="11"/>
      <c r="VFN173" s="11"/>
      <c r="VFO173" s="11"/>
      <c r="VFP173" s="11"/>
      <c r="VFQ173" s="11"/>
      <c r="VFR173" s="11"/>
      <c r="VFS173" s="11"/>
      <c r="VFT173" s="11"/>
      <c r="VFU173" s="11"/>
      <c r="VFV173" s="11"/>
      <c r="VFW173" s="11"/>
      <c r="VFX173" s="11"/>
      <c r="VFY173" s="11"/>
      <c r="VFZ173" s="11"/>
      <c r="VGA173" s="11"/>
      <c r="VGB173" s="11"/>
      <c r="VGC173" s="11"/>
      <c r="VGD173" s="11"/>
      <c r="VGE173" s="11"/>
      <c r="VGF173" s="11"/>
      <c r="VGG173" s="11"/>
      <c r="VGH173" s="11"/>
      <c r="VGI173" s="11"/>
      <c r="VGJ173" s="11"/>
      <c r="VGK173" s="11"/>
      <c r="VGL173" s="11"/>
      <c r="VGM173" s="11"/>
      <c r="VGN173" s="11"/>
      <c r="VGO173" s="11"/>
      <c r="VGP173" s="11"/>
      <c r="VGQ173" s="11"/>
      <c r="VGR173" s="11"/>
      <c r="VGS173" s="11"/>
      <c r="VGT173" s="11"/>
      <c r="VGU173" s="11"/>
      <c r="VGV173" s="11"/>
      <c r="VGW173" s="11"/>
      <c r="VGX173" s="11"/>
      <c r="VGY173" s="11"/>
      <c r="VGZ173" s="11"/>
      <c r="VHA173" s="11"/>
      <c r="VHB173" s="11"/>
      <c r="VHC173" s="11"/>
      <c r="VHD173" s="11"/>
      <c r="VHE173" s="11"/>
      <c r="VHF173" s="11"/>
      <c r="VHG173" s="11"/>
      <c r="VHH173" s="11"/>
      <c r="VHI173" s="11"/>
      <c r="VHJ173" s="11"/>
      <c r="VHK173" s="11"/>
      <c r="VHL173" s="11"/>
      <c r="VHM173" s="11"/>
      <c r="VHN173" s="11"/>
      <c r="VHO173" s="11"/>
      <c r="VHP173" s="11"/>
      <c r="VHQ173" s="11"/>
      <c r="VHR173" s="11"/>
      <c r="VHS173" s="11"/>
      <c r="VHT173" s="11"/>
      <c r="VHU173" s="11"/>
      <c r="VHV173" s="11"/>
      <c r="VHW173" s="11"/>
      <c r="VHX173" s="11"/>
      <c r="VHY173" s="11"/>
      <c r="VHZ173" s="11"/>
      <c r="VIA173" s="11"/>
      <c r="VIB173" s="11"/>
      <c r="VIC173" s="11"/>
      <c r="VID173" s="11"/>
      <c r="VIE173" s="11"/>
      <c r="VIF173" s="11"/>
      <c r="VIG173" s="11"/>
      <c r="VIH173" s="11"/>
      <c r="VII173" s="11"/>
      <c r="VIJ173" s="11"/>
      <c r="VIK173" s="11"/>
      <c r="VIL173" s="11"/>
      <c r="VIM173" s="11"/>
      <c r="VIN173" s="11"/>
      <c r="VIO173" s="11"/>
      <c r="VIP173" s="11"/>
      <c r="VIQ173" s="11"/>
      <c r="VIR173" s="11"/>
      <c r="VIS173" s="11"/>
      <c r="VIT173" s="11"/>
      <c r="VIU173" s="11"/>
      <c r="VIV173" s="11"/>
      <c r="VIW173" s="11"/>
      <c r="VIX173" s="11"/>
      <c r="VIY173" s="11"/>
      <c r="VIZ173" s="11"/>
      <c r="VJA173" s="11"/>
      <c r="VJB173" s="11"/>
      <c r="VJC173" s="11"/>
      <c r="VJD173" s="11"/>
      <c r="VJE173" s="11"/>
      <c r="VJF173" s="11"/>
      <c r="VJG173" s="11"/>
      <c r="VJH173" s="11"/>
      <c r="VJI173" s="11"/>
      <c r="VJJ173" s="11"/>
      <c r="VJK173" s="11"/>
      <c r="VJL173" s="11"/>
      <c r="VJM173" s="11"/>
      <c r="VJN173" s="11"/>
      <c r="VJO173" s="11"/>
      <c r="VJP173" s="11"/>
      <c r="VJQ173" s="11"/>
      <c r="VJR173" s="11"/>
      <c r="VJS173" s="11"/>
      <c r="VJT173" s="11"/>
      <c r="VJU173" s="11"/>
      <c r="VJV173" s="11"/>
      <c r="VJW173" s="11"/>
      <c r="VJX173" s="11"/>
      <c r="VJY173" s="11"/>
      <c r="VJZ173" s="11"/>
      <c r="VKA173" s="11"/>
      <c r="VKB173" s="11"/>
      <c r="VKC173" s="11"/>
      <c r="VKD173" s="11"/>
      <c r="VKE173" s="11"/>
      <c r="VKF173" s="11"/>
      <c r="VKG173" s="11"/>
      <c r="VKH173" s="11"/>
      <c r="VKI173" s="11"/>
      <c r="VKJ173" s="11"/>
      <c r="VKK173" s="11"/>
      <c r="VKL173" s="11"/>
      <c r="VKM173" s="11"/>
      <c r="VKN173" s="11"/>
      <c r="VKO173" s="11"/>
      <c r="VKP173" s="11"/>
      <c r="VKQ173" s="11"/>
      <c r="VKR173" s="11"/>
      <c r="VKS173" s="11"/>
      <c r="VKT173" s="11"/>
      <c r="VKU173" s="11"/>
      <c r="VKV173" s="11"/>
      <c r="VKW173" s="11"/>
      <c r="VKX173" s="11"/>
      <c r="VKY173" s="11"/>
      <c r="VKZ173" s="11"/>
      <c r="VLA173" s="11"/>
      <c r="VLB173" s="11"/>
      <c r="VLC173" s="11"/>
      <c r="VLD173" s="11"/>
      <c r="VLE173" s="11"/>
      <c r="VLF173" s="11"/>
      <c r="VLG173" s="11"/>
      <c r="VLH173" s="11"/>
      <c r="VLI173" s="11"/>
      <c r="VLJ173" s="11"/>
      <c r="VLK173" s="11"/>
      <c r="VLL173" s="11"/>
      <c r="VLM173" s="11"/>
      <c r="VLN173" s="11"/>
      <c r="VLO173" s="11"/>
      <c r="VLP173" s="11"/>
      <c r="VLQ173" s="11"/>
      <c r="VLR173" s="11"/>
      <c r="VLS173" s="11"/>
      <c r="VLT173" s="11"/>
      <c r="VLU173" s="11"/>
      <c r="VLV173" s="11"/>
      <c r="VLW173" s="11"/>
      <c r="VLX173" s="11"/>
      <c r="VLY173" s="11"/>
      <c r="VLZ173" s="11"/>
      <c r="VMA173" s="11"/>
      <c r="VMB173" s="11"/>
      <c r="VMC173" s="11"/>
      <c r="VMD173" s="11"/>
      <c r="VME173" s="11"/>
      <c r="VMF173" s="11"/>
      <c r="VMG173" s="11"/>
      <c r="VMH173" s="11"/>
      <c r="VMI173" s="11"/>
      <c r="VMJ173" s="11"/>
      <c r="VMK173" s="11"/>
      <c r="VML173" s="11"/>
      <c r="VMM173" s="11"/>
      <c r="VMN173" s="11"/>
      <c r="VMO173" s="11"/>
      <c r="VMP173" s="11"/>
      <c r="VMQ173" s="11"/>
      <c r="VMR173" s="11"/>
      <c r="VMS173" s="11"/>
      <c r="VMT173" s="11"/>
      <c r="VMU173" s="11"/>
      <c r="VMV173" s="11"/>
      <c r="VMW173" s="11"/>
      <c r="VMX173" s="11"/>
      <c r="VMY173" s="11"/>
      <c r="VMZ173" s="11"/>
      <c r="VNA173" s="11"/>
      <c r="VNB173" s="11"/>
      <c r="VNC173" s="11"/>
      <c r="VND173" s="11"/>
      <c r="VNE173" s="11"/>
      <c r="VNF173" s="11"/>
      <c r="VNG173" s="11"/>
      <c r="VNH173" s="11"/>
      <c r="VNI173" s="11"/>
      <c r="VNJ173" s="11"/>
      <c r="VNK173" s="11"/>
      <c r="VNL173" s="11"/>
      <c r="VNM173" s="11"/>
      <c r="VNN173" s="11"/>
      <c r="VNO173" s="11"/>
      <c r="VNP173" s="11"/>
      <c r="VNQ173" s="11"/>
      <c r="VNR173" s="11"/>
      <c r="VNS173" s="11"/>
      <c r="VNT173" s="11"/>
      <c r="VNU173" s="11"/>
      <c r="VNV173" s="11"/>
      <c r="VNW173" s="11"/>
      <c r="VNX173" s="11"/>
      <c r="VNY173" s="11"/>
      <c r="VNZ173" s="11"/>
      <c r="VOA173" s="11"/>
      <c r="VOB173" s="11"/>
      <c r="VOC173" s="11"/>
      <c r="VOD173" s="11"/>
      <c r="VOE173" s="11"/>
      <c r="VOF173" s="11"/>
      <c r="VOG173" s="11"/>
      <c r="VOH173" s="11"/>
      <c r="VOI173" s="11"/>
      <c r="VOJ173" s="11"/>
      <c r="VOK173" s="11"/>
      <c r="VOL173" s="11"/>
      <c r="VOM173" s="11"/>
      <c r="VON173" s="11"/>
      <c r="VOO173" s="11"/>
      <c r="VOP173" s="11"/>
      <c r="VOQ173" s="11"/>
      <c r="VOR173" s="11"/>
      <c r="VOS173" s="11"/>
      <c r="VOT173" s="11"/>
      <c r="VOU173" s="11"/>
      <c r="VOV173" s="11"/>
      <c r="VOW173" s="11"/>
      <c r="VOX173" s="11"/>
      <c r="VOY173" s="11"/>
      <c r="VOZ173" s="11"/>
      <c r="VPA173" s="11"/>
      <c r="VPB173" s="11"/>
      <c r="VPC173" s="11"/>
      <c r="VPD173" s="11"/>
      <c r="VPE173" s="11"/>
      <c r="VPF173" s="11"/>
      <c r="VPG173" s="11"/>
      <c r="VPH173" s="11"/>
      <c r="VPI173" s="11"/>
      <c r="VPJ173" s="11"/>
      <c r="VPK173" s="11"/>
      <c r="VPL173" s="11"/>
      <c r="VPM173" s="11"/>
      <c r="VPN173" s="11"/>
      <c r="VPO173" s="11"/>
      <c r="VPP173" s="11"/>
      <c r="VPQ173" s="11"/>
      <c r="VPR173" s="11"/>
      <c r="VPS173" s="11"/>
      <c r="VPT173" s="11"/>
      <c r="VPU173" s="11"/>
      <c r="VPV173" s="11"/>
      <c r="VPW173" s="11"/>
      <c r="VPX173" s="11"/>
      <c r="VPY173" s="11"/>
      <c r="VPZ173" s="11"/>
      <c r="VQA173" s="11"/>
      <c r="VQB173" s="11"/>
      <c r="VQC173" s="11"/>
      <c r="VQD173" s="11"/>
      <c r="VQE173" s="11"/>
      <c r="VQF173" s="11"/>
      <c r="VQG173" s="11"/>
      <c r="VQH173" s="11"/>
      <c r="VQI173" s="11"/>
      <c r="VQJ173" s="11"/>
      <c r="VQK173" s="11"/>
      <c r="VQL173" s="11"/>
      <c r="VQM173" s="11"/>
      <c r="VQN173" s="11"/>
      <c r="VQO173" s="11"/>
      <c r="VQP173" s="11"/>
      <c r="VQQ173" s="11"/>
      <c r="VQR173" s="11"/>
      <c r="VQS173" s="11"/>
      <c r="VQT173" s="11"/>
      <c r="VQU173" s="11"/>
      <c r="VQV173" s="11"/>
      <c r="VQW173" s="11"/>
      <c r="VQX173" s="11"/>
      <c r="VQY173" s="11"/>
      <c r="VQZ173" s="11"/>
      <c r="VRA173" s="11"/>
      <c r="VRB173" s="11"/>
      <c r="VRC173" s="11"/>
      <c r="VRD173" s="11"/>
      <c r="VRE173" s="11"/>
      <c r="VRF173" s="11"/>
      <c r="VRG173" s="11"/>
      <c r="VRH173" s="11"/>
      <c r="VRI173" s="11"/>
      <c r="VRJ173" s="11"/>
      <c r="VRK173" s="11"/>
      <c r="VRL173" s="11"/>
      <c r="VRM173" s="11"/>
      <c r="VRN173" s="11"/>
      <c r="VRO173" s="11"/>
      <c r="VRP173" s="11"/>
      <c r="VRQ173" s="11"/>
      <c r="VRR173" s="11"/>
      <c r="VRS173" s="11"/>
      <c r="VRT173" s="11"/>
      <c r="VRU173" s="11"/>
      <c r="VRV173" s="11"/>
      <c r="VRW173" s="11"/>
      <c r="VRX173" s="11"/>
      <c r="VRY173" s="11"/>
      <c r="VRZ173" s="11"/>
      <c r="VSA173" s="11"/>
      <c r="VSB173" s="11"/>
      <c r="VSC173" s="11"/>
      <c r="VSD173" s="11"/>
      <c r="VSE173" s="11"/>
      <c r="VSF173" s="11"/>
      <c r="VSG173" s="11"/>
      <c r="VSH173" s="11"/>
      <c r="VSI173" s="11"/>
      <c r="VSJ173" s="11"/>
      <c r="VSK173" s="11"/>
      <c r="VSL173" s="11"/>
      <c r="VSM173" s="11"/>
      <c r="VSN173" s="11"/>
      <c r="VSO173" s="11"/>
      <c r="VSP173" s="11"/>
      <c r="VSQ173" s="11"/>
      <c r="VSR173" s="11"/>
      <c r="VSS173" s="11"/>
      <c r="VST173" s="11"/>
      <c r="VSU173" s="11"/>
      <c r="VSV173" s="11"/>
      <c r="VSW173" s="11"/>
      <c r="VSX173" s="11"/>
      <c r="VSY173" s="11"/>
      <c r="VSZ173" s="11"/>
      <c r="VTA173" s="11"/>
      <c r="VTB173" s="11"/>
      <c r="VTC173" s="11"/>
      <c r="VTD173" s="11"/>
      <c r="VTE173" s="11"/>
      <c r="VTF173" s="11"/>
      <c r="VTG173" s="11"/>
      <c r="VTH173" s="11"/>
      <c r="VTI173" s="11"/>
      <c r="VTJ173" s="11"/>
      <c r="VTK173" s="11"/>
      <c r="VTL173" s="11"/>
      <c r="VTM173" s="11"/>
      <c r="VTN173" s="11"/>
      <c r="VTO173" s="11"/>
      <c r="VTP173" s="11"/>
      <c r="VTQ173" s="11"/>
      <c r="VTR173" s="11"/>
      <c r="VTS173" s="11"/>
      <c r="VTT173" s="11"/>
      <c r="VTU173" s="11"/>
      <c r="VTV173" s="11"/>
      <c r="VTW173" s="11"/>
      <c r="VTX173" s="11"/>
      <c r="VTY173" s="11"/>
      <c r="VTZ173" s="11"/>
      <c r="VUA173" s="11"/>
      <c r="VUB173" s="11"/>
      <c r="VUC173" s="11"/>
      <c r="VUD173" s="11"/>
      <c r="VUE173" s="11"/>
      <c r="VUF173" s="11"/>
      <c r="VUG173" s="11"/>
      <c r="VUH173" s="11"/>
      <c r="VUI173" s="11"/>
      <c r="VUJ173" s="11"/>
      <c r="VUK173" s="11"/>
      <c r="VUL173" s="11"/>
      <c r="VUM173" s="11"/>
      <c r="VUN173" s="11"/>
      <c r="VUO173" s="11"/>
      <c r="VUP173" s="11"/>
      <c r="VUQ173" s="11"/>
      <c r="VUR173" s="11"/>
      <c r="VUS173" s="11"/>
      <c r="VUT173" s="11"/>
      <c r="VUU173" s="11"/>
      <c r="VUV173" s="11"/>
      <c r="VUW173" s="11"/>
      <c r="VUX173" s="11"/>
      <c r="VUY173" s="11"/>
      <c r="VUZ173" s="11"/>
      <c r="VVA173" s="11"/>
      <c r="VVB173" s="11"/>
      <c r="VVC173" s="11"/>
      <c r="VVD173" s="11"/>
      <c r="VVE173" s="11"/>
      <c r="VVF173" s="11"/>
      <c r="VVG173" s="11"/>
      <c r="VVH173" s="11"/>
      <c r="VVI173" s="11"/>
      <c r="VVJ173" s="11"/>
      <c r="VVK173" s="11"/>
      <c r="VVL173" s="11"/>
      <c r="VVM173" s="11"/>
      <c r="VVN173" s="11"/>
      <c r="VVO173" s="11"/>
      <c r="VVP173" s="11"/>
      <c r="VVQ173" s="11"/>
      <c r="VVR173" s="11"/>
      <c r="VVS173" s="11"/>
      <c r="VVT173" s="11"/>
      <c r="VVU173" s="11"/>
      <c r="VVV173" s="11"/>
      <c r="VVW173" s="11"/>
      <c r="VVX173" s="11"/>
      <c r="VVY173" s="11"/>
      <c r="VVZ173" s="11"/>
      <c r="VWA173" s="11"/>
      <c r="VWB173" s="11"/>
      <c r="VWC173" s="11"/>
      <c r="VWD173" s="11"/>
      <c r="VWE173" s="11"/>
      <c r="VWF173" s="11"/>
      <c r="VWG173" s="11"/>
      <c r="VWH173" s="11"/>
      <c r="VWI173" s="11"/>
      <c r="VWJ173" s="11"/>
      <c r="VWK173" s="11"/>
      <c r="VWL173" s="11"/>
      <c r="VWM173" s="11"/>
      <c r="VWN173" s="11"/>
      <c r="VWO173" s="11"/>
      <c r="VWP173" s="11"/>
      <c r="VWQ173" s="11"/>
      <c r="VWR173" s="11"/>
      <c r="VWS173" s="11"/>
      <c r="VWT173" s="11"/>
      <c r="VWU173" s="11"/>
      <c r="VWV173" s="11"/>
      <c r="VWW173" s="11"/>
      <c r="VWX173" s="11"/>
      <c r="VWY173" s="11"/>
      <c r="VWZ173" s="11"/>
      <c r="VXA173" s="11"/>
      <c r="VXB173" s="11"/>
      <c r="VXC173" s="11"/>
      <c r="VXD173" s="11"/>
      <c r="VXE173" s="11"/>
      <c r="VXF173" s="11"/>
      <c r="VXG173" s="11"/>
      <c r="VXH173" s="11"/>
      <c r="VXI173" s="11"/>
      <c r="VXJ173" s="11"/>
      <c r="VXK173" s="11"/>
      <c r="VXL173" s="11"/>
      <c r="VXM173" s="11"/>
      <c r="VXN173" s="11"/>
      <c r="VXO173" s="11"/>
      <c r="VXP173" s="11"/>
      <c r="VXQ173" s="11"/>
      <c r="VXR173" s="11"/>
      <c r="VXS173" s="11"/>
      <c r="VXT173" s="11"/>
      <c r="VXU173" s="11"/>
      <c r="VXV173" s="11"/>
      <c r="VXW173" s="11"/>
      <c r="VXX173" s="11"/>
      <c r="VXY173" s="11"/>
      <c r="VXZ173" s="11"/>
      <c r="VYA173" s="11"/>
      <c r="VYB173" s="11"/>
      <c r="VYC173" s="11"/>
      <c r="VYD173" s="11"/>
      <c r="VYE173" s="11"/>
      <c r="VYF173" s="11"/>
      <c r="VYG173" s="11"/>
      <c r="VYH173" s="11"/>
      <c r="VYI173" s="11"/>
      <c r="VYJ173" s="11"/>
      <c r="VYK173" s="11"/>
      <c r="VYL173" s="11"/>
      <c r="VYM173" s="11"/>
      <c r="VYN173" s="11"/>
      <c r="VYO173" s="11"/>
      <c r="VYP173" s="11"/>
      <c r="VYQ173" s="11"/>
      <c r="VYR173" s="11"/>
      <c r="VYS173" s="11"/>
      <c r="VYT173" s="11"/>
      <c r="VYU173" s="11"/>
      <c r="VYV173" s="11"/>
      <c r="VYW173" s="11"/>
      <c r="VYX173" s="11"/>
      <c r="VYY173" s="11"/>
      <c r="VYZ173" s="11"/>
      <c r="VZA173" s="11"/>
      <c r="VZB173" s="11"/>
      <c r="VZC173" s="11"/>
      <c r="VZD173" s="11"/>
      <c r="VZE173" s="11"/>
      <c r="VZF173" s="11"/>
      <c r="VZG173" s="11"/>
      <c r="VZH173" s="11"/>
      <c r="VZI173" s="11"/>
      <c r="VZJ173" s="11"/>
      <c r="VZK173" s="11"/>
      <c r="VZL173" s="11"/>
      <c r="VZM173" s="11"/>
      <c r="VZN173" s="11"/>
      <c r="VZO173" s="11"/>
      <c r="VZP173" s="11"/>
      <c r="VZQ173" s="11"/>
      <c r="VZR173" s="11"/>
      <c r="VZS173" s="11"/>
      <c r="VZT173" s="11"/>
      <c r="VZU173" s="11"/>
      <c r="VZV173" s="11"/>
      <c r="VZW173" s="11"/>
      <c r="VZX173" s="11"/>
      <c r="VZY173" s="11"/>
      <c r="VZZ173" s="11"/>
      <c r="WAA173" s="11"/>
      <c r="WAB173" s="11"/>
      <c r="WAC173" s="11"/>
      <c r="WAD173" s="11"/>
      <c r="WAE173" s="11"/>
      <c r="WAF173" s="11"/>
      <c r="WAG173" s="11"/>
      <c r="WAH173" s="11"/>
      <c r="WAI173" s="11"/>
      <c r="WAJ173" s="11"/>
      <c r="WAK173" s="11"/>
      <c r="WAL173" s="11"/>
      <c r="WAM173" s="11"/>
      <c r="WAN173" s="11"/>
      <c r="WAO173" s="11"/>
      <c r="WAP173" s="11"/>
      <c r="WAQ173" s="11"/>
      <c r="WAR173" s="11"/>
      <c r="WAS173" s="11"/>
      <c r="WAT173" s="11"/>
      <c r="WAU173" s="11"/>
      <c r="WAV173" s="11"/>
      <c r="WAW173" s="11"/>
      <c r="WAX173" s="11"/>
      <c r="WAY173" s="11"/>
      <c r="WAZ173" s="11"/>
      <c r="WBA173" s="11"/>
      <c r="WBB173" s="11"/>
      <c r="WBC173" s="11"/>
      <c r="WBD173" s="11"/>
      <c r="WBE173" s="11"/>
      <c r="WBF173" s="11"/>
      <c r="WBG173" s="11"/>
      <c r="WBH173" s="11"/>
      <c r="WBI173" s="11"/>
      <c r="WBJ173" s="11"/>
      <c r="WBK173" s="11"/>
      <c r="WBL173" s="11"/>
      <c r="WBM173" s="11"/>
      <c r="WBN173" s="11"/>
      <c r="WBO173" s="11"/>
      <c r="WBP173" s="11"/>
      <c r="WBQ173" s="11"/>
      <c r="WBR173" s="11"/>
      <c r="WBS173" s="11"/>
      <c r="WBT173" s="11"/>
      <c r="WBU173" s="11"/>
      <c r="WBV173" s="11"/>
      <c r="WBW173" s="11"/>
      <c r="WBX173" s="11"/>
      <c r="WBY173" s="11"/>
      <c r="WBZ173" s="11"/>
      <c r="WCA173" s="11"/>
      <c r="WCB173" s="11"/>
      <c r="WCC173" s="11"/>
      <c r="WCD173" s="11"/>
      <c r="WCE173" s="11"/>
      <c r="WCF173" s="11"/>
      <c r="WCG173" s="11"/>
      <c r="WCH173" s="11"/>
      <c r="WCI173" s="11"/>
      <c r="WCJ173" s="11"/>
      <c r="WCK173" s="11"/>
      <c r="WCL173" s="11"/>
      <c r="WCM173" s="11"/>
      <c r="WCN173" s="11"/>
      <c r="WCO173" s="11"/>
      <c r="WCP173" s="11"/>
      <c r="WCQ173" s="11"/>
      <c r="WCR173" s="11"/>
      <c r="WCS173" s="11"/>
      <c r="WCT173" s="11"/>
      <c r="WCU173" s="11"/>
      <c r="WCV173" s="11"/>
      <c r="WCW173" s="11"/>
      <c r="WCX173" s="11"/>
      <c r="WCY173" s="11"/>
      <c r="WCZ173" s="11"/>
      <c r="WDA173" s="11"/>
      <c r="WDB173" s="11"/>
      <c r="WDC173" s="11"/>
      <c r="WDD173" s="11"/>
      <c r="WDE173" s="11"/>
      <c r="WDF173" s="11"/>
      <c r="WDG173" s="11"/>
      <c r="WDH173" s="11"/>
      <c r="WDI173" s="11"/>
      <c r="WDJ173" s="11"/>
      <c r="WDK173" s="11"/>
      <c r="WDL173" s="11"/>
      <c r="WDM173" s="11"/>
      <c r="WDN173" s="11"/>
      <c r="WDO173" s="11"/>
      <c r="WDP173" s="11"/>
      <c r="WDQ173" s="11"/>
      <c r="WDR173" s="11"/>
      <c r="WDS173" s="11"/>
      <c r="WDT173" s="11"/>
      <c r="WDU173" s="11"/>
      <c r="WDV173" s="11"/>
      <c r="WDW173" s="11"/>
      <c r="WDX173" s="11"/>
      <c r="WDY173" s="11"/>
      <c r="WDZ173" s="11"/>
      <c r="WEA173" s="11"/>
      <c r="WEB173" s="11"/>
      <c r="WEC173" s="11"/>
      <c r="WED173" s="11"/>
      <c r="WEE173" s="11"/>
      <c r="WEF173" s="11"/>
      <c r="WEG173" s="11"/>
      <c r="WEH173" s="11"/>
      <c r="WEI173" s="11"/>
      <c r="WEJ173" s="11"/>
      <c r="WEK173" s="11"/>
      <c r="WEL173" s="11"/>
      <c r="WEM173" s="11"/>
      <c r="WEN173" s="11"/>
      <c r="WEO173" s="11"/>
      <c r="WEP173" s="11"/>
      <c r="WEQ173" s="11"/>
      <c r="WER173" s="11"/>
      <c r="WES173" s="11"/>
      <c r="WET173" s="11"/>
      <c r="WEU173" s="11"/>
      <c r="WEV173" s="11"/>
      <c r="WEW173" s="11"/>
      <c r="WEX173" s="11"/>
      <c r="WEY173" s="11"/>
      <c r="WEZ173" s="11"/>
      <c r="WFA173" s="11"/>
      <c r="WFB173" s="11"/>
      <c r="WFC173" s="11"/>
      <c r="WFD173" s="11"/>
      <c r="WFE173" s="11"/>
      <c r="WFF173" s="11"/>
      <c r="WFG173" s="11"/>
      <c r="WFH173" s="11"/>
      <c r="WFI173" s="11"/>
      <c r="WFJ173" s="11"/>
      <c r="WFK173" s="11"/>
      <c r="WFL173" s="11"/>
      <c r="WFM173" s="11"/>
      <c r="WFN173" s="11"/>
      <c r="WFO173" s="11"/>
      <c r="WFP173" s="11"/>
      <c r="WFQ173" s="11"/>
      <c r="WFR173" s="11"/>
      <c r="WFS173" s="11"/>
      <c r="WFT173" s="11"/>
      <c r="WFU173" s="11"/>
      <c r="WFV173" s="11"/>
      <c r="WFW173" s="11"/>
      <c r="WFX173" s="11"/>
      <c r="WFY173" s="11"/>
      <c r="WFZ173" s="11"/>
      <c r="WGA173" s="11"/>
      <c r="WGB173" s="11"/>
      <c r="WGC173" s="11"/>
      <c r="WGD173" s="11"/>
      <c r="WGE173" s="11"/>
      <c r="WGF173" s="11"/>
      <c r="WGG173" s="11"/>
      <c r="WGH173" s="11"/>
      <c r="WGI173" s="11"/>
      <c r="WGJ173" s="11"/>
      <c r="WGK173" s="11"/>
      <c r="WGL173" s="11"/>
      <c r="WGM173" s="11"/>
      <c r="WGN173" s="11"/>
      <c r="WGO173" s="11"/>
      <c r="WGP173" s="11"/>
      <c r="WGQ173" s="11"/>
      <c r="WGR173" s="11"/>
      <c r="WGS173" s="11"/>
      <c r="WGT173" s="11"/>
      <c r="WGU173" s="11"/>
      <c r="WGV173" s="11"/>
      <c r="WGW173" s="11"/>
      <c r="WGX173" s="11"/>
      <c r="WGY173" s="11"/>
      <c r="WGZ173" s="11"/>
      <c r="WHA173" s="11"/>
      <c r="WHB173" s="11"/>
      <c r="WHC173" s="11"/>
      <c r="WHD173" s="11"/>
      <c r="WHE173" s="11"/>
      <c r="WHF173" s="11"/>
      <c r="WHG173" s="11"/>
      <c r="WHH173" s="11"/>
      <c r="WHI173" s="11"/>
      <c r="WHJ173" s="11"/>
      <c r="WHK173" s="11"/>
      <c r="WHL173" s="11"/>
      <c r="WHM173" s="11"/>
      <c r="WHN173" s="11"/>
      <c r="WHO173" s="11"/>
      <c r="WHP173" s="11"/>
      <c r="WHQ173" s="11"/>
      <c r="WHR173" s="11"/>
      <c r="WHS173" s="11"/>
      <c r="WHT173" s="11"/>
      <c r="WHU173" s="11"/>
      <c r="WHV173" s="11"/>
      <c r="WHW173" s="11"/>
      <c r="WHX173" s="11"/>
      <c r="WHY173" s="11"/>
      <c r="WHZ173" s="11"/>
      <c r="WIA173" s="11"/>
      <c r="WIB173" s="11"/>
      <c r="WIC173" s="11"/>
      <c r="WID173" s="11"/>
      <c r="WIE173" s="11"/>
      <c r="WIF173" s="11"/>
      <c r="WIG173" s="11"/>
      <c r="WIH173" s="11"/>
      <c r="WII173" s="11"/>
      <c r="WIJ173" s="11"/>
      <c r="WIK173" s="11"/>
      <c r="WIL173" s="11"/>
      <c r="WIM173" s="11"/>
      <c r="WIN173" s="11"/>
      <c r="WIO173" s="11"/>
      <c r="WIP173" s="11"/>
      <c r="WIQ173" s="11"/>
      <c r="WIR173" s="11"/>
      <c r="WIS173" s="11"/>
      <c r="WIT173" s="11"/>
      <c r="WIU173" s="11"/>
      <c r="WIV173" s="11"/>
      <c r="WIW173" s="11"/>
      <c r="WIX173" s="11"/>
      <c r="WIY173" s="11"/>
      <c r="WIZ173" s="11"/>
      <c r="WJA173" s="11"/>
      <c r="WJB173" s="11"/>
      <c r="WJC173" s="11"/>
      <c r="WJD173" s="11"/>
      <c r="WJE173" s="11"/>
      <c r="WJF173" s="11"/>
      <c r="WJG173" s="11"/>
      <c r="WJH173" s="11"/>
      <c r="WJI173" s="11"/>
      <c r="WJJ173" s="11"/>
      <c r="WJK173" s="11"/>
      <c r="WJL173" s="11"/>
      <c r="WJM173" s="11"/>
      <c r="WJN173" s="11"/>
      <c r="WJO173" s="11"/>
      <c r="WJP173" s="11"/>
      <c r="WJQ173" s="11"/>
      <c r="WJR173" s="11"/>
      <c r="WJS173" s="11"/>
      <c r="WJT173" s="11"/>
      <c r="WJU173" s="11"/>
      <c r="WJV173" s="11"/>
      <c r="WJW173" s="11"/>
      <c r="WJX173" s="11"/>
      <c r="WJY173" s="11"/>
      <c r="WJZ173" s="11"/>
      <c r="WKA173" s="11"/>
      <c r="WKB173" s="11"/>
      <c r="WKC173" s="11"/>
      <c r="WKD173" s="11"/>
      <c r="WKE173" s="11"/>
      <c r="WKF173" s="11"/>
      <c r="WKG173" s="11"/>
      <c r="WKH173" s="11"/>
      <c r="WKI173" s="11"/>
      <c r="WKJ173" s="11"/>
      <c r="WKK173" s="11"/>
      <c r="WKL173" s="11"/>
      <c r="WKM173" s="11"/>
      <c r="WKN173" s="11"/>
      <c r="WKO173" s="11"/>
      <c r="WKP173" s="11"/>
      <c r="WKQ173" s="11"/>
      <c r="WKR173" s="11"/>
      <c r="WKS173" s="11"/>
      <c r="WKT173" s="11"/>
      <c r="WKU173" s="11"/>
      <c r="WKV173" s="11"/>
      <c r="WKW173" s="11"/>
      <c r="WKX173" s="11"/>
      <c r="WKY173" s="11"/>
      <c r="WKZ173" s="11"/>
      <c r="WLA173" s="11"/>
      <c r="WLB173" s="11"/>
      <c r="WLC173" s="11"/>
      <c r="WLD173" s="11"/>
      <c r="WLE173" s="11"/>
      <c r="WLF173" s="11"/>
      <c r="WLG173" s="11"/>
      <c r="WLH173" s="11"/>
      <c r="WLI173" s="11"/>
      <c r="WLJ173" s="11"/>
      <c r="WLK173" s="11"/>
      <c r="WLL173" s="11"/>
      <c r="WLM173" s="11"/>
      <c r="WLN173" s="11"/>
      <c r="WLO173" s="11"/>
      <c r="WLP173" s="11"/>
      <c r="WLQ173" s="11"/>
      <c r="WLR173" s="11"/>
      <c r="WLS173" s="11"/>
      <c r="WLT173" s="11"/>
      <c r="WLU173" s="11"/>
      <c r="WLV173" s="11"/>
      <c r="WLW173" s="11"/>
      <c r="WLX173" s="11"/>
      <c r="WLY173" s="11"/>
      <c r="WLZ173" s="11"/>
      <c r="WMA173" s="11"/>
      <c r="WMB173" s="11"/>
      <c r="WMC173" s="11"/>
      <c r="WMD173" s="11"/>
      <c r="WME173" s="11"/>
      <c r="WMF173" s="11"/>
      <c r="WMG173" s="11"/>
      <c r="WMH173" s="11"/>
      <c r="WMI173" s="11"/>
      <c r="WMJ173" s="11"/>
      <c r="WMK173" s="11"/>
      <c r="WML173" s="11"/>
      <c r="WMM173" s="11"/>
      <c r="WMN173" s="11"/>
      <c r="WMO173" s="11"/>
      <c r="WMP173" s="11"/>
      <c r="WMQ173" s="11"/>
      <c r="WMR173" s="11"/>
      <c r="WMS173" s="11"/>
      <c r="WMT173" s="11"/>
      <c r="WMU173" s="11"/>
      <c r="WMV173" s="11"/>
      <c r="WMW173" s="11"/>
      <c r="WMX173" s="11"/>
      <c r="WMY173" s="11"/>
      <c r="WMZ173" s="11"/>
      <c r="WNA173" s="11"/>
      <c r="WNB173" s="11"/>
      <c r="WNC173" s="11"/>
      <c r="WND173" s="11"/>
      <c r="WNE173" s="11"/>
      <c r="WNF173" s="11"/>
      <c r="WNG173" s="11"/>
      <c r="WNH173" s="11"/>
      <c r="WNI173" s="11"/>
      <c r="WNJ173" s="11"/>
      <c r="WNK173" s="11"/>
      <c r="WNL173" s="11"/>
      <c r="WNM173" s="11"/>
      <c r="WNN173" s="11"/>
      <c r="WNO173" s="11"/>
      <c r="WNP173" s="11"/>
      <c r="WNQ173" s="11"/>
      <c r="WNR173" s="11"/>
      <c r="WNS173" s="11"/>
      <c r="WNT173" s="11"/>
      <c r="WNU173" s="11"/>
      <c r="WNV173" s="11"/>
      <c r="WNW173" s="11"/>
      <c r="WNX173" s="11"/>
      <c r="WNY173" s="11"/>
      <c r="WNZ173" s="11"/>
      <c r="WOA173" s="11"/>
      <c r="WOB173" s="11"/>
      <c r="WOC173" s="11"/>
      <c r="WOD173" s="11"/>
      <c r="WOE173" s="11"/>
      <c r="WOF173" s="11"/>
      <c r="WOG173" s="11"/>
      <c r="WOH173" s="11"/>
      <c r="WOI173" s="11"/>
      <c r="WOJ173" s="11"/>
      <c r="WOK173" s="11"/>
      <c r="WOL173" s="11"/>
      <c r="WOM173" s="11"/>
      <c r="WON173" s="11"/>
      <c r="WOO173" s="11"/>
      <c r="WOP173" s="11"/>
      <c r="WOQ173" s="11"/>
      <c r="WOR173" s="11"/>
      <c r="WOS173" s="11"/>
      <c r="WOT173" s="11"/>
      <c r="WOU173" s="11"/>
      <c r="WOV173" s="11"/>
      <c r="WOW173" s="11"/>
      <c r="WOX173" s="11"/>
      <c r="WOY173" s="11"/>
      <c r="WOZ173" s="11"/>
      <c r="WPA173" s="11"/>
      <c r="WPB173" s="11"/>
      <c r="WPC173" s="11"/>
      <c r="WPD173" s="11"/>
      <c r="WPE173" s="11"/>
      <c r="WPF173" s="11"/>
      <c r="WPG173" s="11"/>
      <c r="WPH173" s="11"/>
      <c r="WPI173" s="11"/>
      <c r="WPJ173" s="11"/>
      <c r="WPK173" s="11"/>
      <c r="WPL173" s="11"/>
      <c r="WPM173" s="11"/>
      <c r="WPN173" s="11"/>
      <c r="WPO173" s="11"/>
      <c r="WPP173" s="11"/>
      <c r="WPQ173" s="11"/>
      <c r="WPR173" s="11"/>
      <c r="WPS173" s="11"/>
      <c r="WPT173" s="11"/>
      <c r="WPU173" s="11"/>
      <c r="WPV173" s="11"/>
      <c r="WPW173" s="11"/>
      <c r="WPX173" s="11"/>
      <c r="WPY173" s="11"/>
      <c r="WPZ173" s="11"/>
      <c r="WQA173" s="11"/>
      <c r="WQB173" s="11"/>
      <c r="WQC173" s="11"/>
      <c r="WQD173" s="11"/>
      <c r="WQE173" s="11"/>
      <c r="WQF173" s="11"/>
      <c r="WQG173" s="11"/>
      <c r="WQH173" s="11"/>
      <c r="WQI173" s="11"/>
      <c r="WQJ173" s="11"/>
      <c r="WQK173" s="11"/>
      <c r="WQL173" s="11"/>
      <c r="WQM173" s="11"/>
      <c r="WQN173" s="11"/>
      <c r="WQO173" s="11"/>
      <c r="WQP173" s="11"/>
      <c r="WQQ173" s="11"/>
      <c r="WQR173" s="11"/>
      <c r="WQS173" s="11"/>
      <c r="WQT173" s="11"/>
      <c r="WQU173" s="11"/>
      <c r="WQV173" s="11"/>
      <c r="WQW173" s="11"/>
      <c r="WQX173" s="11"/>
      <c r="WQY173" s="11"/>
      <c r="WQZ173" s="11"/>
      <c r="WRA173" s="11"/>
      <c r="WRB173" s="11"/>
      <c r="WRC173" s="11"/>
      <c r="WRD173" s="11"/>
      <c r="WRE173" s="11"/>
      <c r="WRF173" s="11"/>
      <c r="WRG173" s="11"/>
      <c r="WRH173" s="11"/>
      <c r="WRI173" s="11"/>
      <c r="WRJ173" s="11"/>
      <c r="WRK173" s="11"/>
      <c r="WRL173" s="11"/>
      <c r="WRM173" s="11"/>
      <c r="WRN173" s="11"/>
      <c r="WRO173" s="11"/>
      <c r="WRP173" s="11"/>
      <c r="WRQ173" s="11"/>
      <c r="WRR173" s="11"/>
      <c r="WRS173" s="11"/>
      <c r="WRT173" s="11"/>
      <c r="WRU173" s="11"/>
      <c r="WRV173" s="11"/>
      <c r="WRW173" s="11"/>
      <c r="WRX173" s="11"/>
      <c r="WRY173" s="11"/>
      <c r="WRZ173" s="11"/>
      <c r="WSA173" s="11"/>
      <c r="WSB173" s="11"/>
      <c r="WSC173" s="11"/>
      <c r="WSD173" s="11"/>
      <c r="WSE173" s="11"/>
      <c r="WSF173" s="11"/>
      <c r="WSG173" s="11"/>
      <c r="WSH173" s="11"/>
      <c r="WSI173" s="11"/>
      <c r="WSJ173" s="11"/>
      <c r="WSK173" s="11"/>
      <c r="WSL173" s="11"/>
      <c r="WSM173" s="11"/>
      <c r="WSN173" s="11"/>
      <c r="WSO173" s="11"/>
      <c r="WSP173" s="11"/>
      <c r="WSQ173" s="11"/>
      <c r="WSR173" s="11"/>
      <c r="WSS173" s="11"/>
      <c r="WST173" s="11"/>
      <c r="WSU173" s="11"/>
      <c r="WSV173" s="11"/>
      <c r="WSW173" s="11"/>
      <c r="WSX173" s="11"/>
      <c r="WSY173" s="11"/>
      <c r="WSZ173" s="11"/>
      <c r="WTA173" s="11"/>
      <c r="WTB173" s="11"/>
      <c r="WTC173" s="11"/>
      <c r="WTD173" s="11"/>
      <c r="WTE173" s="11"/>
      <c r="WTF173" s="11"/>
      <c r="WTG173" s="11"/>
      <c r="WTH173" s="11"/>
      <c r="WTI173" s="11"/>
      <c r="WTJ173" s="11"/>
      <c r="WTK173" s="11"/>
      <c r="WTL173" s="11"/>
      <c r="WTM173" s="11"/>
      <c r="WTN173" s="11"/>
      <c r="WTO173" s="11"/>
      <c r="WTP173" s="11"/>
      <c r="WTQ173" s="11"/>
      <c r="WTR173" s="11"/>
      <c r="WTS173" s="11"/>
      <c r="WTT173" s="11"/>
      <c r="WTU173" s="11"/>
      <c r="WTV173" s="11"/>
      <c r="WTW173" s="11"/>
      <c r="WTX173" s="11"/>
      <c r="WTY173" s="11"/>
      <c r="WTZ173" s="11"/>
      <c r="WUA173" s="11"/>
      <c r="WUB173" s="11"/>
      <c r="WUC173" s="11"/>
      <c r="WUD173" s="11"/>
      <c r="WUE173" s="11"/>
      <c r="WUF173" s="11"/>
      <c r="WUG173" s="11"/>
      <c r="WUH173" s="11"/>
      <c r="WUI173" s="11"/>
      <c r="WUJ173" s="11"/>
      <c r="WUK173" s="11"/>
      <c r="WUL173" s="11"/>
      <c r="WUM173" s="11"/>
      <c r="WUN173" s="11"/>
      <c r="WUO173" s="11"/>
      <c r="WUP173" s="11"/>
      <c r="WUQ173" s="11"/>
      <c r="WUR173" s="11"/>
      <c r="WUS173" s="11"/>
      <c r="WUT173" s="11"/>
      <c r="WUU173" s="11"/>
      <c r="WUV173" s="11"/>
      <c r="WUW173" s="11"/>
      <c r="WUX173" s="11"/>
      <c r="WUY173" s="11"/>
      <c r="WUZ173" s="11"/>
      <c r="WVA173" s="11"/>
      <c r="WVB173" s="11"/>
      <c r="WVC173" s="11"/>
      <c r="WVD173" s="11"/>
      <c r="WVE173" s="11"/>
      <c r="WVF173" s="11"/>
      <c r="WVG173" s="11"/>
      <c r="WVH173" s="11"/>
      <c r="WVI173" s="11"/>
      <c r="WVJ173" s="11"/>
      <c r="WVK173" s="11"/>
      <c r="WVL173" s="11"/>
      <c r="WVM173" s="11"/>
      <c r="WVN173" s="11"/>
      <c r="WVO173" s="11"/>
      <c r="WVP173" s="11"/>
      <c r="WVQ173" s="11"/>
      <c r="WVR173" s="11"/>
      <c r="WVS173" s="11"/>
      <c r="WVT173" s="11"/>
      <c r="WVU173" s="11"/>
      <c r="WVV173" s="11"/>
      <c r="WVW173" s="11"/>
      <c r="WVX173" s="11"/>
      <c r="WVY173" s="11"/>
      <c r="WVZ173" s="11"/>
      <c r="WWA173" s="11"/>
      <c r="WWB173" s="11"/>
      <c r="WWC173" s="11"/>
      <c r="WWD173" s="11"/>
      <c r="WWE173" s="11"/>
      <c r="WWF173" s="11"/>
      <c r="WWG173" s="11"/>
      <c r="WWH173" s="11"/>
      <c r="WWI173" s="11"/>
      <c r="WWJ173" s="11"/>
      <c r="WWK173" s="11"/>
      <c r="WWL173" s="11"/>
      <c r="WWM173" s="11"/>
      <c r="WWN173" s="11"/>
      <c r="WWO173" s="11"/>
      <c r="WWP173" s="11"/>
      <c r="WWQ173" s="11"/>
      <c r="WWR173" s="11"/>
      <c r="WWS173" s="11"/>
      <c r="WWT173" s="11"/>
      <c r="WWU173" s="11"/>
      <c r="WWV173" s="11"/>
      <c r="WWW173" s="11"/>
      <c r="WWX173" s="11"/>
      <c r="WWY173" s="11"/>
      <c r="WWZ173" s="11"/>
      <c r="WXA173" s="11"/>
      <c r="WXB173" s="11"/>
      <c r="WXC173" s="11"/>
      <c r="WXD173" s="11"/>
      <c r="WXE173" s="11"/>
      <c r="WXF173" s="11"/>
      <c r="WXG173" s="11"/>
      <c r="WXH173" s="11"/>
      <c r="WXI173" s="11"/>
      <c r="WXJ173" s="11"/>
      <c r="WXK173" s="11"/>
      <c r="WXL173" s="11"/>
      <c r="WXM173" s="11"/>
      <c r="WXN173" s="11"/>
      <c r="WXO173" s="11"/>
      <c r="WXP173" s="11"/>
      <c r="WXQ173" s="11"/>
      <c r="WXR173" s="11"/>
      <c r="WXS173" s="11"/>
      <c r="WXT173" s="11"/>
      <c r="WXU173" s="11"/>
      <c r="WXV173" s="11"/>
      <c r="WXW173" s="11"/>
      <c r="WXX173" s="11"/>
      <c r="WXY173" s="11"/>
      <c r="WXZ173" s="11"/>
      <c r="WYA173" s="11"/>
      <c r="WYB173" s="11"/>
      <c r="WYC173" s="11"/>
      <c r="WYD173" s="11"/>
      <c r="WYE173" s="11"/>
      <c r="WYF173" s="11"/>
      <c r="WYG173" s="11"/>
      <c r="WYH173" s="11"/>
      <c r="WYI173" s="11"/>
      <c r="WYJ173" s="11"/>
      <c r="WYK173" s="11"/>
      <c r="WYL173" s="11"/>
      <c r="WYM173" s="11"/>
      <c r="WYN173" s="11"/>
      <c r="WYO173" s="11"/>
      <c r="WYP173" s="11"/>
      <c r="WYQ173" s="11"/>
      <c r="WYR173" s="11"/>
      <c r="WYS173" s="11"/>
      <c r="WYT173" s="11"/>
      <c r="WYU173" s="11"/>
      <c r="WYV173" s="11"/>
      <c r="WYW173" s="11"/>
      <c r="WYX173" s="11"/>
      <c r="WYY173" s="11"/>
      <c r="WYZ173" s="11"/>
      <c r="WZA173" s="11"/>
      <c r="WZB173" s="11"/>
      <c r="WZC173" s="11"/>
      <c r="WZD173" s="11"/>
      <c r="WZE173" s="11"/>
      <c r="WZF173" s="11"/>
      <c r="WZG173" s="11"/>
      <c r="WZH173" s="11"/>
      <c r="WZI173" s="11"/>
      <c r="WZJ173" s="11"/>
      <c r="WZK173" s="11"/>
      <c r="WZL173" s="11"/>
      <c r="WZM173" s="11"/>
      <c r="WZN173" s="11"/>
      <c r="WZO173" s="11"/>
      <c r="WZP173" s="11"/>
      <c r="WZQ173" s="11"/>
      <c r="WZR173" s="11"/>
      <c r="WZS173" s="11"/>
      <c r="WZT173" s="11"/>
      <c r="WZU173" s="11"/>
      <c r="WZV173" s="11"/>
      <c r="WZW173" s="11"/>
      <c r="WZX173" s="11"/>
      <c r="WZY173" s="11"/>
      <c r="WZZ173" s="11"/>
      <c r="XAA173" s="11"/>
      <c r="XAB173" s="11"/>
      <c r="XAC173" s="11"/>
      <c r="XAD173" s="11"/>
      <c r="XAE173" s="11"/>
      <c r="XAF173" s="11"/>
      <c r="XAG173" s="11"/>
      <c r="XAH173" s="11"/>
      <c r="XAI173" s="11"/>
      <c r="XAJ173" s="11"/>
      <c r="XAK173" s="11"/>
      <c r="XAL173" s="11"/>
      <c r="XAM173" s="11"/>
      <c r="XAN173" s="11"/>
      <c r="XAO173" s="11"/>
      <c r="XAP173" s="11"/>
      <c r="XAQ173" s="11"/>
      <c r="XAR173" s="11"/>
      <c r="XAS173" s="11"/>
      <c r="XAT173" s="11"/>
      <c r="XAU173" s="11"/>
      <c r="XAV173" s="11"/>
      <c r="XAW173" s="11"/>
      <c r="XAX173" s="11"/>
      <c r="XAY173" s="11"/>
      <c r="XAZ173" s="11"/>
      <c r="XBA173" s="11"/>
      <c r="XBB173" s="11"/>
      <c r="XBC173" s="11"/>
      <c r="XBD173" s="11"/>
      <c r="XBE173" s="11"/>
      <c r="XBF173" s="11"/>
      <c r="XBG173" s="11"/>
      <c r="XBH173" s="11"/>
      <c r="XBI173" s="11"/>
      <c r="XBJ173" s="11"/>
      <c r="XBK173" s="11"/>
      <c r="XBL173" s="11"/>
      <c r="XBM173" s="11"/>
      <c r="XBN173" s="11"/>
      <c r="XBO173" s="11"/>
      <c r="XBP173" s="11"/>
      <c r="XBQ173" s="11"/>
      <c r="XBR173" s="11"/>
      <c r="XBS173" s="11"/>
      <c r="XBT173" s="11"/>
      <c r="XBU173" s="11"/>
      <c r="XBV173" s="11"/>
      <c r="XBW173" s="11"/>
      <c r="XBX173" s="11"/>
      <c r="XBY173" s="11"/>
      <c r="XBZ173" s="11"/>
      <c r="XCA173" s="11"/>
      <c r="XCB173" s="11"/>
      <c r="XCC173" s="11"/>
      <c r="XCD173" s="11"/>
      <c r="XCE173" s="11"/>
      <c r="XCF173" s="11"/>
      <c r="XCG173" s="11"/>
      <c r="XCH173" s="11"/>
      <c r="XCI173" s="11"/>
      <c r="XCJ173" s="11"/>
      <c r="XCK173" s="11"/>
      <c r="XCL173" s="11"/>
      <c r="XCM173" s="11"/>
      <c r="XCN173" s="11"/>
      <c r="XCO173" s="11"/>
      <c r="XCP173" s="11"/>
      <c r="XCQ173" s="11"/>
      <c r="XCR173" s="11"/>
      <c r="XCS173" s="11"/>
      <c r="XCT173" s="11"/>
      <c r="XCU173" s="11"/>
      <c r="XCV173" s="11"/>
      <c r="XCW173" s="11"/>
      <c r="XCX173" s="11"/>
      <c r="XCY173" s="11"/>
      <c r="XCZ173" s="11"/>
      <c r="XDA173" s="11"/>
      <c r="XDB173" s="11"/>
      <c r="XDC173" s="11"/>
      <c r="XDD173" s="11"/>
      <c r="XDE173" s="11"/>
      <c r="XDF173" s="11"/>
      <c r="XDG173" s="11"/>
      <c r="XDH173" s="11"/>
      <c r="XDI173" s="11"/>
      <c r="XDJ173" s="11"/>
      <c r="XDK173" s="11"/>
      <c r="XDL173" s="11"/>
      <c r="XDM173" s="11"/>
      <c r="XDN173" s="11"/>
      <c r="XDO173" s="11"/>
      <c r="XDP173" s="11"/>
      <c r="XDQ173" s="11"/>
      <c r="XDR173" s="11"/>
      <c r="XDS173" s="11"/>
      <c r="XDT173" s="11"/>
      <c r="XDU173" s="11"/>
      <c r="XDV173" s="11"/>
      <c r="XDW173" s="11"/>
      <c r="XDX173" s="11"/>
      <c r="XDY173" s="11"/>
      <c r="XDZ173" s="11"/>
      <c r="XEA173" s="11"/>
      <c r="XEB173" s="11"/>
      <c r="XEC173" s="11"/>
      <c r="XED173" s="11"/>
      <c r="XEE173" s="11"/>
      <c r="XEF173" s="11"/>
      <c r="XEG173" s="11"/>
      <c r="XEH173" s="11"/>
      <c r="XEI173" s="11"/>
      <c r="XEJ173" s="11"/>
      <c r="XEK173" s="11"/>
      <c r="XEL173" s="11"/>
      <c r="XEM173" s="11"/>
      <c r="XEN173" s="11"/>
      <c r="XEO173" s="11"/>
      <c r="XEP173" s="11"/>
      <c r="XEQ173" s="11"/>
      <c r="XER173" s="11"/>
      <c r="XES173" s="11"/>
      <c r="XET173" s="11"/>
      <c r="XEU173" s="11"/>
      <c r="XEV173" s="11"/>
      <c r="XEW173" s="11"/>
      <c r="XEX173" s="11"/>
      <c r="XEY173" s="11"/>
      <c r="XEZ173" s="11"/>
      <c r="XFA173" s="11"/>
      <c r="XFB173" s="11"/>
    </row>
    <row r="174" spans="1:16382" x14ac:dyDescent="0.25">
      <c r="A174" s="165"/>
      <c r="B174" s="294"/>
      <c r="C174" s="276"/>
      <c r="D174" s="295" t="s">
        <v>41</v>
      </c>
      <c r="E174" s="290"/>
      <c r="F174" s="290"/>
      <c r="G174" s="290"/>
      <c r="H174" s="291">
        <v>4000</v>
      </c>
      <c r="I174" s="292"/>
      <c r="J174" s="165"/>
      <c r="K174" s="165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11"/>
      <c r="AMA174" s="11"/>
      <c r="AMB174" s="11"/>
      <c r="AMC174" s="11"/>
      <c r="AMD174" s="11"/>
      <c r="AME174" s="11"/>
      <c r="AMF174" s="11"/>
      <c r="AMG174" s="11"/>
      <c r="AMH174" s="11"/>
      <c r="AMI174" s="11"/>
      <c r="AMJ174" s="11"/>
      <c r="AMK174" s="11"/>
      <c r="AML174" s="11"/>
      <c r="AMM174" s="11"/>
      <c r="AMN174" s="11"/>
      <c r="AMO174" s="11"/>
      <c r="AMP174" s="11"/>
      <c r="AMQ174" s="11"/>
      <c r="AMR174" s="11"/>
      <c r="AMS174" s="11"/>
      <c r="AMT174" s="11"/>
      <c r="AMU174" s="11"/>
      <c r="AMV174" s="11"/>
      <c r="AMW174" s="11"/>
      <c r="AMX174" s="11"/>
      <c r="AMY174" s="11"/>
      <c r="AMZ174" s="11"/>
      <c r="ANA174" s="11"/>
      <c r="ANB174" s="11"/>
      <c r="ANC174" s="11"/>
      <c r="AND174" s="11"/>
      <c r="ANE174" s="11"/>
      <c r="ANF174" s="11"/>
      <c r="ANG174" s="11"/>
      <c r="ANH174" s="11"/>
      <c r="ANI174" s="11"/>
      <c r="ANJ174" s="11"/>
      <c r="ANK174" s="11"/>
      <c r="ANL174" s="11"/>
      <c r="ANM174" s="11"/>
      <c r="ANN174" s="11"/>
      <c r="ANO174" s="11"/>
      <c r="ANP174" s="11"/>
      <c r="ANQ174" s="11"/>
      <c r="ANR174" s="11"/>
      <c r="ANS174" s="11"/>
      <c r="ANT174" s="11"/>
      <c r="ANU174" s="11"/>
      <c r="ANV174" s="11"/>
      <c r="ANW174" s="11"/>
      <c r="ANX174" s="11"/>
      <c r="ANY174" s="11"/>
      <c r="ANZ174" s="11"/>
      <c r="AOA174" s="11"/>
      <c r="AOB174" s="11"/>
      <c r="AOC174" s="11"/>
      <c r="AOD174" s="11"/>
      <c r="AOE174" s="11"/>
      <c r="AOF174" s="11"/>
      <c r="AOG174" s="11"/>
      <c r="AOH174" s="11"/>
      <c r="AOI174" s="11"/>
      <c r="AOJ174" s="11"/>
      <c r="AOK174" s="11"/>
      <c r="AOL174" s="11"/>
      <c r="AOM174" s="11"/>
      <c r="AON174" s="11"/>
      <c r="AOO174" s="11"/>
      <c r="AOP174" s="11"/>
      <c r="AOQ174" s="11"/>
      <c r="AOR174" s="11"/>
      <c r="AOS174" s="11"/>
      <c r="AOT174" s="11"/>
      <c r="AOU174" s="11"/>
      <c r="AOV174" s="11"/>
      <c r="AOW174" s="11"/>
      <c r="AOX174" s="11"/>
      <c r="AOY174" s="11"/>
      <c r="AOZ174" s="11"/>
      <c r="APA174" s="11"/>
      <c r="APB174" s="11"/>
      <c r="APC174" s="11"/>
      <c r="APD174" s="11"/>
      <c r="APE174" s="11"/>
      <c r="APF174" s="11"/>
      <c r="APG174" s="11"/>
      <c r="APH174" s="11"/>
      <c r="API174" s="11"/>
      <c r="APJ174" s="11"/>
      <c r="APK174" s="11"/>
      <c r="APL174" s="11"/>
      <c r="APM174" s="11"/>
      <c r="APN174" s="11"/>
      <c r="APO174" s="11"/>
      <c r="APP174" s="11"/>
      <c r="APQ174" s="11"/>
      <c r="APR174" s="11"/>
      <c r="APS174" s="11"/>
      <c r="APT174" s="11"/>
      <c r="APU174" s="11"/>
      <c r="APV174" s="11"/>
      <c r="APW174" s="11"/>
      <c r="APX174" s="11"/>
      <c r="APY174" s="11"/>
      <c r="APZ174" s="11"/>
      <c r="AQA174" s="11"/>
      <c r="AQB174" s="11"/>
      <c r="AQC174" s="11"/>
      <c r="AQD174" s="11"/>
      <c r="AQE174" s="11"/>
      <c r="AQF174" s="11"/>
      <c r="AQG174" s="11"/>
      <c r="AQH174" s="11"/>
      <c r="AQI174" s="11"/>
      <c r="AQJ174" s="11"/>
      <c r="AQK174" s="11"/>
      <c r="AQL174" s="11"/>
      <c r="AQM174" s="11"/>
      <c r="AQN174" s="11"/>
      <c r="AQO174" s="11"/>
      <c r="AQP174" s="11"/>
      <c r="AQQ174" s="11"/>
      <c r="AQR174" s="11"/>
      <c r="AQS174" s="11"/>
      <c r="AQT174" s="11"/>
      <c r="AQU174" s="11"/>
      <c r="AQV174" s="11"/>
      <c r="AQW174" s="11"/>
      <c r="AQX174" s="11"/>
      <c r="AQY174" s="11"/>
      <c r="AQZ174" s="11"/>
      <c r="ARA174" s="11"/>
      <c r="ARB174" s="11"/>
      <c r="ARC174" s="11"/>
      <c r="ARD174" s="11"/>
      <c r="ARE174" s="11"/>
      <c r="ARF174" s="11"/>
      <c r="ARG174" s="11"/>
      <c r="ARH174" s="11"/>
      <c r="ARI174" s="11"/>
      <c r="ARJ174" s="11"/>
      <c r="ARK174" s="11"/>
      <c r="ARL174" s="11"/>
      <c r="ARM174" s="11"/>
      <c r="ARN174" s="11"/>
      <c r="ARO174" s="11"/>
      <c r="ARP174" s="11"/>
      <c r="ARQ174" s="11"/>
      <c r="ARR174" s="11"/>
      <c r="ARS174" s="11"/>
      <c r="ART174" s="11"/>
      <c r="ARU174" s="11"/>
      <c r="ARV174" s="11"/>
      <c r="ARW174" s="11"/>
      <c r="ARX174" s="11"/>
      <c r="ARY174" s="11"/>
      <c r="ARZ174" s="11"/>
      <c r="ASA174" s="11"/>
      <c r="ASB174" s="11"/>
      <c r="ASC174" s="11"/>
      <c r="ASD174" s="11"/>
      <c r="ASE174" s="11"/>
      <c r="ASF174" s="11"/>
      <c r="ASG174" s="11"/>
      <c r="ASH174" s="11"/>
      <c r="ASI174" s="11"/>
      <c r="ASJ174" s="11"/>
      <c r="ASK174" s="11"/>
      <c r="ASL174" s="11"/>
      <c r="ASM174" s="11"/>
      <c r="ASN174" s="11"/>
      <c r="ASO174" s="11"/>
      <c r="ASP174" s="11"/>
      <c r="ASQ174" s="11"/>
      <c r="ASR174" s="11"/>
      <c r="ASS174" s="11"/>
      <c r="AST174" s="11"/>
      <c r="ASU174" s="11"/>
      <c r="ASV174" s="11"/>
      <c r="ASW174" s="11"/>
      <c r="ASX174" s="11"/>
      <c r="ASY174" s="11"/>
      <c r="ASZ174" s="11"/>
      <c r="ATA174" s="11"/>
      <c r="ATB174" s="11"/>
      <c r="ATC174" s="11"/>
      <c r="ATD174" s="11"/>
      <c r="ATE174" s="11"/>
      <c r="ATF174" s="11"/>
      <c r="ATG174" s="11"/>
      <c r="ATH174" s="11"/>
      <c r="ATI174" s="11"/>
      <c r="ATJ174" s="11"/>
      <c r="ATK174" s="11"/>
      <c r="ATL174" s="11"/>
      <c r="ATM174" s="11"/>
      <c r="ATN174" s="11"/>
      <c r="ATO174" s="11"/>
      <c r="ATP174" s="11"/>
      <c r="ATQ174" s="11"/>
      <c r="ATR174" s="11"/>
      <c r="ATS174" s="11"/>
      <c r="ATT174" s="11"/>
      <c r="ATU174" s="11"/>
      <c r="ATV174" s="11"/>
      <c r="ATW174" s="11"/>
      <c r="ATX174" s="11"/>
      <c r="ATY174" s="11"/>
      <c r="ATZ174" s="11"/>
      <c r="AUA174" s="11"/>
      <c r="AUB174" s="11"/>
      <c r="AUC174" s="11"/>
      <c r="AUD174" s="11"/>
      <c r="AUE174" s="11"/>
      <c r="AUF174" s="11"/>
      <c r="AUG174" s="11"/>
      <c r="AUH174" s="11"/>
      <c r="AUI174" s="11"/>
      <c r="AUJ174" s="11"/>
      <c r="AUK174" s="11"/>
      <c r="AUL174" s="11"/>
      <c r="AUM174" s="11"/>
      <c r="AUN174" s="11"/>
      <c r="AUO174" s="11"/>
      <c r="AUP174" s="11"/>
      <c r="AUQ174" s="11"/>
      <c r="AUR174" s="11"/>
      <c r="AUS174" s="11"/>
      <c r="AUT174" s="11"/>
      <c r="AUU174" s="11"/>
      <c r="AUV174" s="11"/>
      <c r="AUW174" s="11"/>
      <c r="AUX174" s="11"/>
      <c r="AUY174" s="11"/>
      <c r="AUZ174" s="11"/>
      <c r="AVA174" s="11"/>
      <c r="AVB174" s="11"/>
      <c r="AVC174" s="11"/>
      <c r="AVD174" s="11"/>
      <c r="AVE174" s="11"/>
      <c r="AVF174" s="11"/>
      <c r="AVG174" s="11"/>
      <c r="AVH174" s="11"/>
      <c r="AVI174" s="11"/>
      <c r="AVJ174" s="11"/>
      <c r="AVK174" s="11"/>
      <c r="AVL174" s="11"/>
      <c r="AVM174" s="11"/>
      <c r="AVN174" s="11"/>
      <c r="AVO174" s="11"/>
      <c r="AVP174" s="11"/>
      <c r="AVQ174" s="11"/>
      <c r="AVR174" s="11"/>
      <c r="AVS174" s="11"/>
      <c r="AVT174" s="11"/>
      <c r="AVU174" s="11"/>
      <c r="AVV174" s="11"/>
      <c r="AVW174" s="11"/>
      <c r="AVX174" s="11"/>
      <c r="AVY174" s="11"/>
      <c r="AVZ174" s="11"/>
      <c r="AWA174" s="11"/>
      <c r="AWB174" s="11"/>
      <c r="AWC174" s="11"/>
      <c r="AWD174" s="11"/>
      <c r="AWE174" s="11"/>
      <c r="AWF174" s="11"/>
      <c r="AWG174" s="11"/>
      <c r="AWH174" s="11"/>
      <c r="AWI174" s="11"/>
      <c r="AWJ174" s="11"/>
      <c r="AWK174" s="11"/>
      <c r="AWL174" s="11"/>
      <c r="AWM174" s="11"/>
      <c r="AWN174" s="11"/>
      <c r="AWO174" s="11"/>
      <c r="AWP174" s="11"/>
      <c r="AWQ174" s="11"/>
      <c r="AWR174" s="11"/>
      <c r="AWS174" s="11"/>
      <c r="AWT174" s="11"/>
      <c r="AWU174" s="11"/>
      <c r="AWV174" s="11"/>
      <c r="AWW174" s="11"/>
      <c r="AWX174" s="11"/>
      <c r="AWY174" s="11"/>
      <c r="AWZ174" s="11"/>
      <c r="AXA174" s="11"/>
      <c r="AXB174" s="11"/>
      <c r="AXC174" s="11"/>
      <c r="AXD174" s="11"/>
      <c r="AXE174" s="11"/>
      <c r="AXF174" s="11"/>
      <c r="AXG174" s="11"/>
      <c r="AXH174" s="11"/>
      <c r="AXI174" s="11"/>
      <c r="AXJ174" s="11"/>
      <c r="AXK174" s="11"/>
      <c r="AXL174" s="11"/>
      <c r="AXM174" s="11"/>
      <c r="AXN174" s="11"/>
      <c r="AXO174" s="11"/>
      <c r="AXP174" s="11"/>
      <c r="AXQ174" s="11"/>
      <c r="AXR174" s="11"/>
      <c r="AXS174" s="11"/>
      <c r="AXT174" s="11"/>
      <c r="AXU174" s="11"/>
      <c r="AXV174" s="11"/>
      <c r="AXW174" s="11"/>
      <c r="AXX174" s="11"/>
      <c r="AXY174" s="11"/>
      <c r="AXZ174" s="11"/>
      <c r="AYA174" s="11"/>
      <c r="AYB174" s="11"/>
      <c r="AYC174" s="11"/>
      <c r="AYD174" s="11"/>
      <c r="AYE174" s="11"/>
      <c r="AYF174" s="11"/>
      <c r="AYG174" s="11"/>
      <c r="AYH174" s="11"/>
      <c r="AYI174" s="11"/>
      <c r="AYJ174" s="11"/>
      <c r="AYK174" s="11"/>
      <c r="AYL174" s="11"/>
      <c r="AYM174" s="11"/>
      <c r="AYN174" s="11"/>
      <c r="AYO174" s="11"/>
      <c r="AYP174" s="11"/>
      <c r="AYQ174" s="11"/>
      <c r="AYR174" s="11"/>
      <c r="AYS174" s="11"/>
      <c r="AYT174" s="11"/>
      <c r="AYU174" s="11"/>
      <c r="AYV174" s="11"/>
      <c r="AYW174" s="11"/>
      <c r="AYX174" s="11"/>
      <c r="AYY174" s="11"/>
      <c r="AYZ174" s="11"/>
      <c r="AZA174" s="11"/>
      <c r="AZB174" s="11"/>
      <c r="AZC174" s="11"/>
      <c r="AZD174" s="11"/>
      <c r="AZE174" s="11"/>
      <c r="AZF174" s="11"/>
      <c r="AZG174" s="11"/>
      <c r="AZH174" s="11"/>
      <c r="AZI174" s="11"/>
      <c r="AZJ174" s="11"/>
      <c r="AZK174" s="11"/>
      <c r="AZL174" s="11"/>
      <c r="AZM174" s="11"/>
      <c r="AZN174" s="11"/>
      <c r="AZO174" s="11"/>
      <c r="AZP174" s="11"/>
      <c r="AZQ174" s="11"/>
      <c r="AZR174" s="11"/>
      <c r="AZS174" s="11"/>
      <c r="AZT174" s="11"/>
      <c r="AZU174" s="11"/>
      <c r="AZV174" s="11"/>
      <c r="AZW174" s="11"/>
      <c r="AZX174" s="11"/>
      <c r="AZY174" s="11"/>
      <c r="AZZ174" s="11"/>
      <c r="BAA174" s="11"/>
      <c r="BAB174" s="11"/>
      <c r="BAC174" s="11"/>
      <c r="BAD174" s="11"/>
      <c r="BAE174" s="11"/>
      <c r="BAF174" s="11"/>
      <c r="BAG174" s="11"/>
      <c r="BAH174" s="11"/>
      <c r="BAI174" s="11"/>
      <c r="BAJ174" s="11"/>
      <c r="BAK174" s="11"/>
      <c r="BAL174" s="11"/>
      <c r="BAM174" s="11"/>
      <c r="BAN174" s="11"/>
      <c r="BAO174" s="11"/>
      <c r="BAP174" s="11"/>
      <c r="BAQ174" s="11"/>
      <c r="BAR174" s="11"/>
      <c r="BAS174" s="11"/>
      <c r="BAT174" s="11"/>
      <c r="BAU174" s="11"/>
      <c r="BAV174" s="11"/>
      <c r="BAW174" s="11"/>
      <c r="BAX174" s="11"/>
      <c r="BAY174" s="11"/>
      <c r="BAZ174" s="11"/>
      <c r="BBA174" s="11"/>
      <c r="BBB174" s="11"/>
      <c r="BBC174" s="11"/>
      <c r="BBD174" s="11"/>
      <c r="BBE174" s="11"/>
      <c r="BBF174" s="11"/>
      <c r="BBG174" s="11"/>
      <c r="BBH174" s="11"/>
      <c r="BBI174" s="11"/>
      <c r="BBJ174" s="11"/>
      <c r="BBK174" s="11"/>
      <c r="BBL174" s="11"/>
      <c r="BBM174" s="11"/>
      <c r="BBN174" s="11"/>
      <c r="BBO174" s="11"/>
      <c r="BBP174" s="11"/>
      <c r="BBQ174" s="11"/>
      <c r="BBR174" s="11"/>
      <c r="BBS174" s="11"/>
      <c r="BBT174" s="11"/>
      <c r="BBU174" s="11"/>
      <c r="BBV174" s="11"/>
      <c r="BBW174" s="11"/>
      <c r="BBX174" s="11"/>
      <c r="BBY174" s="11"/>
      <c r="BBZ174" s="11"/>
      <c r="BCA174" s="11"/>
      <c r="BCB174" s="11"/>
      <c r="BCC174" s="11"/>
      <c r="BCD174" s="11"/>
      <c r="BCE174" s="11"/>
      <c r="BCF174" s="11"/>
      <c r="BCG174" s="11"/>
      <c r="BCH174" s="11"/>
      <c r="BCI174" s="11"/>
      <c r="BCJ174" s="11"/>
      <c r="BCK174" s="11"/>
      <c r="BCL174" s="11"/>
      <c r="BCM174" s="11"/>
      <c r="BCN174" s="11"/>
      <c r="BCO174" s="11"/>
      <c r="BCP174" s="11"/>
      <c r="BCQ174" s="11"/>
      <c r="BCR174" s="11"/>
      <c r="BCS174" s="11"/>
      <c r="BCT174" s="11"/>
      <c r="BCU174" s="11"/>
      <c r="BCV174" s="11"/>
      <c r="BCW174" s="11"/>
      <c r="BCX174" s="11"/>
      <c r="BCY174" s="11"/>
      <c r="BCZ174" s="11"/>
      <c r="BDA174" s="11"/>
      <c r="BDB174" s="11"/>
      <c r="BDC174" s="11"/>
      <c r="BDD174" s="11"/>
      <c r="BDE174" s="11"/>
      <c r="BDF174" s="11"/>
      <c r="BDG174" s="11"/>
      <c r="BDH174" s="11"/>
      <c r="BDI174" s="11"/>
      <c r="BDJ174" s="11"/>
      <c r="BDK174" s="11"/>
      <c r="BDL174" s="11"/>
      <c r="BDM174" s="11"/>
      <c r="BDN174" s="11"/>
      <c r="BDO174" s="11"/>
      <c r="BDP174" s="11"/>
      <c r="BDQ174" s="11"/>
      <c r="BDR174" s="11"/>
      <c r="BDS174" s="11"/>
      <c r="BDT174" s="11"/>
      <c r="BDU174" s="11"/>
      <c r="BDV174" s="11"/>
      <c r="BDW174" s="11"/>
      <c r="BDX174" s="11"/>
      <c r="BDY174" s="11"/>
      <c r="BDZ174" s="11"/>
      <c r="BEA174" s="11"/>
      <c r="BEB174" s="11"/>
      <c r="BEC174" s="11"/>
      <c r="BED174" s="11"/>
      <c r="BEE174" s="11"/>
      <c r="BEF174" s="11"/>
      <c r="BEG174" s="11"/>
      <c r="BEH174" s="11"/>
      <c r="BEI174" s="11"/>
      <c r="BEJ174" s="11"/>
      <c r="BEK174" s="11"/>
      <c r="BEL174" s="11"/>
      <c r="BEM174" s="11"/>
      <c r="BEN174" s="11"/>
      <c r="BEO174" s="11"/>
      <c r="BEP174" s="11"/>
      <c r="BEQ174" s="11"/>
      <c r="BER174" s="11"/>
      <c r="BES174" s="11"/>
      <c r="BET174" s="11"/>
      <c r="BEU174" s="11"/>
      <c r="BEV174" s="11"/>
      <c r="BEW174" s="11"/>
      <c r="BEX174" s="11"/>
      <c r="BEY174" s="11"/>
      <c r="BEZ174" s="11"/>
      <c r="BFA174" s="11"/>
      <c r="BFB174" s="11"/>
      <c r="BFC174" s="11"/>
      <c r="BFD174" s="11"/>
      <c r="BFE174" s="11"/>
      <c r="BFF174" s="11"/>
      <c r="BFG174" s="11"/>
      <c r="BFH174" s="11"/>
      <c r="BFI174" s="11"/>
      <c r="BFJ174" s="11"/>
      <c r="BFK174" s="11"/>
      <c r="BFL174" s="11"/>
      <c r="BFM174" s="11"/>
      <c r="BFN174" s="11"/>
      <c r="BFO174" s="11"/>
      <c r="BFP174" s="11"/>
      <c r="BFQ174" s="11"/>
      <c r="BFR174" s="11"/>
      <c r="BFS174" s="11"/>
      <c r="BFT174" s="11"/>
      <c r="BFU174" s="11"/>
      <c r="BFV174" s="11"/>
      <c r="BFW174" s="11"/>
      <c r="BFX174" s="11"/>
      <c r="BFY174" s="11"/>
      <c r="BFZ174" s="11"/>
      <c r="BGA174" s="11"/>
      <c r="BGB174" s="11"/>
      <c r="BGC174" s="11"/>
      <c r="BGD174" s="11"/>
      <c r="BGE174" s="11"/>
      <c r="BGF174" s="11"/>
      <c r="BGG174" s="11"/>
      <c r="BGH174" s="11"/>
      <c r="BGI174" s="11"/>
      <c r="BGJ174" s="11"/>
      <c r="BGK174" s="11"/>
      <c r="BGL174" s="11"/>
      <c r="BGM174" s="11"/>
      <c r="BGN174" s="11"/>
      <c r="BGO174" s="11"/>
      <c r="BGP174" s="11"/>
      <c r="BGQ174" s="11"/>
      <c r="BGR174" s="11"/>
      <c r="BGS174" s="11"/>
      <c r="BGT174" s="11"/>
      <c r="BGU174" s="11"/>
      <c r="BGV174" s="11"/>
      <c r="BGW174" s="11"/>
      <c r="BGX174" s="11"/>
      <c r="BGY174" s="11"/>
      <c r="BGZ174" s="11"/>
      <c r="BHA174" s="11"/>
      <c r="BHB174" s="11"/>
      <c r="BHC174" s="11"/>
      <c r="BHD174" s="11"/>
      <c r="BHE174" s="11"/>
      <c r="BHF174" s="11"/>
      <c r="BHG174" s="11"/>
      <c r="BHH174" s="11"/>
      <c r="BHI174" s="11"/>
      <c r="BHJ174" s="11"/>
      <c r="BHK174" s="11"/>
      <c r="BHL174" s="11"/>
      <c r="BHM174" s="11"/>
      <c r="BHN174" s="11"/>
      <c r="BHO174" s="11"/>
      <c r="BHP174" s="11"/>
      <c r="BHQ174" s="11"/>
      <c r="BHR174" s="11"/>
      <c r="BHS174" s="11"/>
      <c r="BHT174" s="11"/>
      <c r="BHU174" s="11"/>
      <c r="BHV174" s="11"/>
      <c r="BHW174" s="11"/>
      <c r="BHX174" s="11"/>
      <c r="BHY174" s="11"/>
      <c r="BHZ174" s="11"/>
      <c r="BIA174" s="11"/>
      <c r="BIB174" s="11"/>
      <c r="BIC174" s="11"/>
      <c r="BID174" s="11"/>
      <c r="BIE174" s="11"/>
      <c r="BIF174" s="11"/>
      <c r="BIG174" s="11"/>
      <c r="BIH174" s="11"/>
      <c r="BII174" s="11"/>
      <c r="BIJ174" s="11"/>
      <c r="BIK174" s="11"/>
      <c r="BIL174" s="11"/>
      <c r="BIM174" s="11"/>
      <c r="BIN174" s="11"/>
      <c r="BIO174" s="11"/>
      <c r="BIP174" s="11"/>
      <c r="BIQ174" s="11"/>
      <c r="BIR174" s="11"/>
      <c r="BIS174" s="11"/>
      <c r="BIT174" s="11"/>
      <c r="BIU174" s="11"/>
      <c r="BIV174" s="11"/>
      <c r="BIW174" s="11"/>
      <c r="BIX174" s="11"/>
      <c r="BIY174" s="11"/>
      <c r="BIZ174" s="11"/>
      <c r="BJA174" s="11"/>
      <c r="BJB174" s="11"/>
      <c r="BJC174" s="11"/>
      <c r="BJD174" s="11"/>
      <c r="BJE174" s="11"/>
      <c r="BJF174" s="11"/>
      <c r="BJG174" s="11"/>
      <c r="BJH174" s="11"/>
      <c r="BJI174" s="11"/>
      <c r="BJJ174" s="11"/>
      <c r="BJK174" s="11"/>
      <c r="BJL174" s="11"/>
      <c r="BJM174" s="11"/>
      <c r="BJN174" s="11"/>
      <c r="BJO174" s="11"/>
      <c r="BJP174" s="11"/>
      <c r="BJQ174" s="11"/>
      <c r="BJR174" s="11"/>
      <c r="BJS174" s="11"/>
      <c r="BJT174" s="11"/>
      <c r="BJU174" s="11"/>
      <c r="BJV174" s="11"/>
      <c r="BJW174" s="11"/>
      <c r="BJX174" s="11"/>
      <c r="BJY174" s="11"/>
      <c r="BJZ174" s="11"/>
      <c r="BKA174" s="11"/>
      <c r="BKB174" s="11"/>
      <c r="BKC174" s="11"/>
      <c r="BKD174" s="11"/>
      <c r="BKE174" s="11"/>
      <c r="BKF174" s="11"/>
      <c r="BKG174" s="11"/>
      <c r="BKH174" s="11"/>
      <c r="BKI174" s="11"/>
      <c r="BKJ174" s="11"/>
      <c r="BKK174" s="11"/>
      <c r="BKL174" s="11"/>
      <c r="BKM174" s="11"/>
      <c r="BKN174" s="11"/>
      <c r="BKO174" s="11"/>
      <c r="BKP174" s="11"/>
      <c r="BKQ174" s="11"/>
      <c r="BKR174" s="11"/>
      <c r="BKS174" s="11"/>
      <c r="BKT174" s="11"/>
      <c r="BKU174" s="11"/>
      <c r="BKV174" s="11"/>
      <c r="BKW174" s="11"/>
      <c r="BKX174" s="11"/>
      <c r="BKY174" s="11"/>
      <c r="BKZ174" s="11"/>
      <c r="BLA174" s="11"/>
      <c r="BLB174" s="11"/>
      <c r="BLC174" s="11"/>
      <c r="BLD174" s="11"/>
      <c r="BLE174" s="11"/>
      <c r="BLF174" s="11"/>
      <c r="BLG174" s="11"/>
      <c r="BLH174" s="11"/>
      <c r="BLI174" s="11"/>
      <c r="BLJ174" s="11"/>
      <c r="BLK174" s="11"/>
      <c r="BLL174" s="11"/>
      <c r="BLM174" s="11"/>
      <c r="BLN174" s="11"/>
      <c r="BLO174" s="11"/>
      <c r="BLP174" s="11"/>
      <c r="BLQ174" s="11"/>
      <c r="BLR174" s="11"/>
      <c r="BLS174" s="11"/>
      <c r="BLT174" s="11"/>
      <c r="BLU174" s="11"/>
      <c r="BLV174" s="11"/>
      <c r="BLW174" s="11"/>
      <c r="BLX174" s="11"/>
      <c r="BLY174" s="11"/>
      <c r="BLZ174" s="11"/>
      <c r="BMA174" s="11"/>
      <c r="BMB174" s="11"/>
      <c r="BMC174" s="11"/>
      <c r="BMD174" s="11"/>
      <c r="BME174" s="11"/>
      <c r="BMF174" s="11"/>
      <c r="BMG174" s="11"/>
      <c r="BMH174" s="11"/>
      <c r="BMI174" s="11"/>
      <c r="BMJ174" s="11"/>
      <c r="BMK174" s="11"/>
      <c r="BML174" s="11"/>
      <c r="BMM174" s="11"/>
      <c r="BMN174" s="11"/>
      <c r="BMO174" s="11"/>
      <c r="BMP174" s="11"/>
      <c r="BMQ174" s="11"/>
      <c r="BMR174" s="11"/>
      <c r="BMS174" s="11"/>
      <c r="BMT174" s="11"/>
      <c r="BMU174" s="11"/>
      <c r="BMV174" s="11"/>
      <c r="BMW174" s="11"/>
      <c r="BMX174" s="11"/>
      <c r="BMY174" s="11"/>
      <c r="BMZ174" s="11"/>
      <c r="BNA174" s="11"/>
      <c r="BNB174" s="11"/>
      <c r="BNC174" s="11"/>
      <c r="BND174" s="11"/>
      <c r="BNE174" s="11"/>
      <c r="BNF174" s="11"/>
      <c r="BNG174" s="11"/>
      <c r="BNH174" s="11"/>
      <c r="BNI174" s="11"/>
      <c r="BNJ174" s="11"/>
      <c r="BNK174" s="11"/>
      <c r="BNL174" s="11"/>
      <c r="BNM174" s="11"/>
      <c r="BNN174" s="11"/>
      <c r="BNO174" s="11"/>
      <c r="BNP174" s="11"/>
      <c r="BNQ174" s="11"/>
      <c r="BNR174" s="11"/>
      <c r="BNS174" s="11"/>
      <c r="BNT174" s="11"/>
      <c r="BNU174" s="11"/>
      <c r="BNV174" s="11"/>
      <c r="BNW174" s="11"/>
      <c r="BNX174" s="11"/>
      <c r="BNY174" s="11"/>
      <c r="BNZ174" s="11"/>
      <c r="BOA174" s="11"/>
      <c r="BOB174" s="11"/>
      <c r="BOC174" s="11"/>
      <c r="BOD174" s="11"/>
      <c r="BOE174" s="11"/>
      <c r="BOF174" s="11"/>
      <c r="BOG174" s="11"/>
      <c r="BOH174" s="11"/>
      <c r="BOI174" s="11"/>
      <c r="BOJ174" s="11"/>
      <c r="BOK174" s="11"/>
      <c r="BOL174" s="11"/>
      <c r="BOM174" s="11"/>
      <c r="BON174" s="11"/>
      <c r="BOO174" s="11"/>
      <c r="BOP174" s="11"/>
      <c r="BOQ174" s="11"/>
      <c r="BOR174" s="11"/>
      <c r="BOS174" s="11"/>
      <c r="BOT174" s="11"/>
      <c r="BOU174" s="11"/>
      <c r="BOV174" s="11"/>
      <c r="BOW174" s="11"/>
      <c r="BOX174" s="11"/>
      <c r="BOY174" s="11"/>
      <c r="BOZ174" s="11"/>
      <c r="BPA174" s="11"/>
      <c r="BPB174" s="11"/>
      <c r="BPC174" s="11"/>
      <c r="BPD174" s="11"/>
      <c r="BPE174" s="11"/>
      <c r="BPF174" s="11"/>
      <c r="BPG174" s="11"/>
      <c r="BPH174" s="11"/>
      <c r="BPI174" s="11"/>
      <c r="BPJ174" s="11"/>
      <c r="BPK174" s="11"/>
      <c r="BPL174" s="11"/>
      <c r="BPM174" s="11"/>
      <c r="BPN174" s="11"/>
      <c r="BPO174" s="11"/>
      <c r="BPP174" s="11"/>
      <c r="BPQ174" s="11"/>
      <c r="BPR174" s="11"/>
      <c r="BPS174" s="11"/>
      <c r="BPT174" s="11"/>
      <c r="BPU174" s="11"/>
      <c r="BPV174" s="11"/>
      <c r="BPW174" s="11"/>
      <c r="BPX174" s="11"/>
      <c r="BPY174" s="11"/>
      <c r="BPZ174" s="11"/>
      <c r="BQA174" s="11"/>
      <c r="BQB174" s="11"/>
      <c r="BQC174" s="11"/>
      <c r="BQD174" s="11"/>
      <c r="BQE174" s="11"/>
      <c r="BQF174" s="11"/>
      <c r="BQG174" s="11"/>
      <c r="BQH174" s="11"/>
      <c r="BQI174" s="11"/>
      <c r="BQJ174" s="11"/>
      <c r="BQK174" s="11"/>
      <c r="BQL174" s="11"/>
      <c r="BQM174" s="11"/>
      <c r="BQN174" s="11"/>
      <c r="BQO174" s="11"/>
      <c r="BQP174" s="11"/>
      <c r="BQQ174" s="11"/>
      <c r="BQR174" s="11"/>
      <c r="BQS174" s="11"/>
      <c r="BQT174" s="11"/>
      <c r="BQU174" s="11"/>
      <c r="BQV174" s="11"/>
      <c r="BQW174" s="11"/>
      <c r="BQX174" s="11"/>
      <c r="BQY174" s="11"/>
      <c r="BQZ174" s="11"/>
      <c r="BRA174" s="11"/>
      <c r="BRB174" s="11"/>
      <c r="BRC174" s="11"/>
      <c r="BRD174" s="11"/>
      <c r="BRE174" s="11"/>
      <c r="BRF174" s="11"/>
      <c r="BRG174" s="11"/>
      <c r="BRH174" s="11"/>
      <c r="BRI174" s="11"/>
      <c r="BRJ174" s="11"/>
      <c r="BRK174" s="11"/>
      <c r="BRL174" s="11"/>
      <c r="BRM174" s="11"/>
      <c r="BRN174" s="11"/>
      <c r="BRO174" s="11"/>
      <c r="BRP174" s="11"/>
      <c r="BRQ174" s="11"/>
      <c r="BRR174" s="11"/>
      <c r="BRS174" s="11"/>
      <c r="BRT174" s="11"/>
      <c r="BRU174" s="11"/>
      <c r="BRV174" s="11"/>
      <c r="BRW174" s="11"/>
      <c r="BRX174" s="11"/>
      <c r="BRY174" s="11"/>
      <c r="BRZ174" s="11"/>
      <c r="BSA174" s="11"/>
      <c r="BSB174" s="11"/>
      <c r="BSC174" s="11"/>
      <c r="BSD174" s="11"/>
      <c r="BSE174" s="11"/>
      <c r="BSF174" s="11"/>
      <c r="BSG174" s="11"/>
      <c r="BSH174" s="11"/>
      <c r="BSI174" s="11"/>
      <c r="BSJ174" s="11"/>
      <c r="BSK174" s="11"/>
      <c r="BSL174" s="11"/>
      <c r="BSM174" s="11"/>
      <c r="BSN174" s="11"/>
      <c r="BSO174" s="11"/>
      <c r="BSP174" s="11"/>
      <c r="BSQ174" s="11"/>
      <c r="BSR174" s="11"/>
      <c r="BSS174" s="11"/>
      <c r="BST174" s="11"/>
      <c r="BSU174" s="11"/>
      <c r="BSV174" s="11"/>
      <c r="BSW174" s="11"/>
      <c r="BSX174" s="11"/>
      <c r="BSY174" s="11"/>
      <c r="BSZ174" s="11"/>
      <c r="BTA174" s="11"/>
      <c r="BTB174" s="11"/>
      <c r="BTC174" s="11"/>
      <c r="BTD174" s="11"/>
      <c r="BTE174" s="11"/>
      <c r="BTF174" s="11"/>
      <c r="BTG174" s="11"/>
      <c r="BTH174" s="11"/>
      <c r="BTI174" s="11"/>
      <c r="BTJ174" s="11"/>
      <c r="BTK174" s="11"/>
      <c r="BTL174" s="11"/>
      <c r="BTM174" s="11"/>
      <c r="BTN174" s="11"/>
      <c r="BTO174" s="11"/>
      <c r="BTP174" s="11"/>
      <c r="BTQ174" s="11"/>
      <c r="BTR174" s="11"/>
      <c r="BTS174" s="11"/>
      <c r="BTT174" s="11"/>
      <c r="BTU174" s="11"/>
      <c r="BTV174" s="11"/>
      <c r="BTW174" s="11"/>
      <c r="BTX174" s="11"/>
      <c r="BTY174" s="11"/>
      <c r="BTZ174" s="11"/>
      <c r="BUA174" s="11"/>
      <c r="BUB174" s="11"/>
      <c r="BUC174" s="11"/>
      <c r="BUD174" s="11"/>
      <c r="BUE174" s="11"/>
      <c r="BUF174" s="11"/>
      <c r="BUG174" s="11"/>
      <c r="BUH174" s="11"/>
      <c r="BUI174" s="11"/>
      <c r="BUJ174" s="11"/>
      <c r="BUK174" s="11"/>
      <c r="BUL174" s="11"/>
      <c r="BUM174" s="11"/>
      <c r="BUN174" s="11"/>
      <c r="BUO174" s="11"/>
      <c r="BUP174" s="11"/>
      <c r="BUQ174" s="11"/>
      <c r="BUR174" s="11"/>
      <c r="BUS174" s="11"/>
      <c r="BUT174" s="11"/>
      <c r="BUU174" s="11"/>
      <c r="BUV174" s="11"/>
      <c r="BUW174" s="11"/>
      <c r="BUX174" s="11"/>
      <c r="BUY174" s="11"/>
      <c r="BUZ174" s="11"/>
      <c r="BVA174" s="11"/>
      <c r="BVB174" s="11"/>
      <c r="BVC174" s="11"/>
      <c r="BVD174" s="11"/>
      <c r="BVE174" s="11"/>
      <c r="BVF174" s="11"/>
      <c r="BVG174" s="11"/>
      <c r="BVH174" s="11"/>
      <c r="BVI174" s="11"/>
      <c r="BVJ174" s="11"/>
      <c r="BVK174" s="11"/>
      <c r="BVL174" s="11"/>
      <c r="BVM174" s="11"/>
      <c r="BVN174" s="11"/>
      <c r="BVO174" s="11"/>
      <c r="BVP174" s="11"/>
      <c r="BVQ174" s="11"/>
      <c r="BVR174" s="11"/>
      <c r="BVS174" s="11"/>
      <c r="BVT174" s="11"/>
      <c r="BVU174" s="11"/>
      <c r="BVV174" s="11"/>
      <c r="BVW174" s="11"/>
      <c r="BVX174" s="11"/>
      <c r="BVY174" s="11"/>
      <c r="BVZ174" s="11"/>
      <c r="BWA174" s="11"/>
      <c r="BWB174" s="11"/>
      <c r="BWC174" s="11"/>
      <c r="BWD174" s="11"/>
      <c r="BWE174" s="11"/>
      <c r="BWF174" s="11"/>
      <c r="BWG174" s="11"/>
      <c r="BWH174" s="11"/>
      <c r="BWI174" s="11"/>
      <c r="BWJ174" s="11"/>
      <c r="BWK174" s="11"/>
      <c r="BWL174" s="11"/>
      <c r="BWM174" s="11"/>
      <c r="BWN174" s="11"/>
      <c r="BWO174" s="11"/>
      <c r="BWP174" s="11"/>
      <c r="BWQ174" s="11"/>
      <c r="BWR174" s="11"/>
      <c r="BWS174" s="11"/>
      <c r="BWT174" s="11"/>
      <c r="BWU174" s="11"/>
      <c r="BWV174" s="11"/>
      <c r="BWW174" s="11"/>
      <c r="BWX174" s="11"/>
      <c r="BWY174" s="11"/>
      <c r="BWZ174" s="11"/>
      <c r="BXA174" s="11"/>
      <c r="BXB174" s="11"/>
      <c r="BXC174" s="11"/>
      <c r="BXD174" s="11"/>
      <c r="BXE174" s="11"/>
      <c r="BXF174" s="11"/>
      <c r="BXG174" s="11"/>
      <c r="BXH174" s="11"/>
      <c r="BXI174" s="11"/>
      <c r="BXJ174" s="11"/>
      <c r="BXK174" s="11"/>
      <c r="BXL174" s="11"/>
      <c r="BXM174" s="11"/>
      <c r="BXN174" s="11"/>
      <c r="BXO174" s="11"/>
      <c r="BXP174" s="11"/>
      <c r="BXQ174" s="11"/>
      <c r="BXR174" s="11"/>
      <c r="BXS174" s="11"/>
      <c r="BXT174" s="11"/>
      <c r="BXU174" s="11"/>
      <c r="BXV174" s="11"/>
      <c r="BXW174" s="11"/>
      <c r="BXX174" s="11"/>
      <c r="BXY174" s="11"/>
      <c r="BXZ174" s="11"/>
      <c r="BYA174" s="11"/>
      <c r="BYB174" s="11"/>
      <c r="BYC174" s="11"/>
      <c r="BYD174" s="11"/>
      <c r="BYE174" s="11"/>
      <c r="BYF174" s="11"/>
      <c r="BYG174" s="11"/>
      <c r="BYH174" s="11"/>
      <c r="BYI174" s="11"/>
      <c r="BYJ174" s="11"/>
      <c r="BYK174" s="11"/>
      <c r="BYL174" s="11"/>
      <c r="BYM174" s="11"/>
      <c r="BYN174" s="11"/>
      <c r="BYO174" s="11"/>
      <c r="BYP174" s="11"/>
      <c r="BYQ174" s="11"/>
      <c r="BYR174" s="11"/>
      <c r="BYS174" s="11"/>
      <c r="BYT174" s="11"/>
      <c r="BYU174" s="11"/>
      <c r="BYV174" s="11"/>
      <c r="BYW174" s="11"/>
      <c r="BYX174" s="11"/>
      <c r="BYY174" s="11"/>
      <c r="BYZ174" s="11"/>
      <c r="BZA174" s="11"/>
      <c r="BZB174" s="11"/>
      <c r="BZC174" s="11"/>
      <c r="BZD174" s="11"/>
      <c r="BZE174" s="11"/>
      <c r="BZF174" s="11"/>
      <c r="BZG174" s="11"/>
      <c r="BZH174" s="11"/>
      <c r="BZI174" s="11"/>
      <c r="BZJ174" s="11"/>
      <c r="BZK174" s="11"/>
      <c r="BZL174" s="11"/>
      <c r="BZM174" s="11"/>
      <c r="BZN174" s="11"/>
      <c r="BZO174" s="11"/>
      <c r="BZP174" s="11"/>
      <c r="BZQ174" s="11"/>
      <c r="BZR174" s="11"/>
      <c r="BZS174" s="11"/>
      <c r="BZT174" s="11"/>
      <c r="BZU174" s="11"/>
      <c r="BZV174" s="11"/>
      <c r="BZW174" s="11"/>
      <c r="BZX174" s="11"/>
      <c r="BZY174" s="11"/>
      <c r="BZZ174" s="11"/>
      <c r="CAA174" s="11"/>
      <c r="CAB174" s="11"/>
      <c r="CAC174" s="11"/>
      <c r="CAD174" s="11"/>
      <c r="CAE174" s="11"/>
      <c r="CAF174" s="11"/>
      <c r="CAG174" s="11"/>
      <c r="CAH174" s="11"/>
      <c r="CAI174" s="11"/>
      <c r="CAJ174" s="11"/>
      <c r="CAK174" s="11"/>
      <c r="CAL174" s="11"/>
      <c r="CAM174" s="11"/>
      <c r="CAN174" s="11"/>
      <c r="CAO174" s="11"/>
      <c r="CAP174" s="11"/>
      <c r="CAQ174" s="11"/>
      <c r="CAR174" s="11"/>
      <c r="CAS174" s="11"/>
      <c r="CAT174" s="11"/>
      <c r="CAU174" s="11"/>
      <c r="CAV174" s="11"/>
      <c r="CAW174" s="11"/>
      <c r="CAX174" s="11"/>
      <c r="CAY174" s="11"/>
      <c r="CAZ174" s="11"/>
      <c r="CBA174" s="11"/>
      <c r="CBB174" s="11"/>
      <c r="CBC174" s="11"/>
      <c r="CBD174" s="11"/>
      <c r="CBE174" s="11"/>
      <c r="CBF174" s="11"/>
      <c r="CBG174" s="11"/>
      <c r="CBH174" s="11"/>
      <c r="CBI174" s="11"/>
      <c r="CBJ174" s="11"/>
      <c r="CBK174" s="11"/>
      <c r="CBL174" s="11"/>
      <c r="CBM174" s="11"/>
      <c r="CBN174" s="11"/>
      <c r="CBO174" s="11"/>
      <c r="CBP174" s="11"/>
      <c r="CBQ174" s="11"/>
      <c r="CBR174" s="11"/>
      <c r="CBS174" s="11"/>
      <c r="CBT174" s="11"/>
      <c r="CBU174" s="11"/>
      <c r="CBV174" s="11"/>
      <c r="CBW174" s="11"/>
      <c r="CBX174" s="11"/>
      <c r="CBY174" s="11"/>
      <c r="CBZ174" s="11"/>
      <c r="CCA174" s="11"/>
      <c r="CCB174" s="11"/>
      <c r="CCC174" s="11"/>
      <c r="CCD174" s="11"/>
      <c r="CCE174" s="11"/>
      <c r="CCF174" s="11"/>
      <c r="CCG174" s="11"/>
      <c r="CCH174" s="11"/>
      <c r="CCI174" s="11"/>
      <c r="CCJ174" s="11"/>
      <c r="CCK174" s="11"/>
      <c r="CCL174" s="11"/>
      <c r="CCM174" s="11"/>
      <c r="CCN174" s="11"/>
      <c r="CCO174" s="11"/>
      <c r="CCP174" s="11"/>
      <c r="CCQ174" s="11"/>
      <c r="CCR174" s="11"/>
      <c r="CCS174" s="11"/>
      <c r="CCT174" s="11"/>
      <c r="CCU174" s="11"/>
      <c r="CCV174" s="11"/>
      <c r="CCW174" s="11"/>
      <c r="CCX174" s="11"/>
      <c r="CCY174" s="11"/>
      <c r="CCZ174" s="11"/>
      <c r="CDA174" s="11"/>
      <c r="CDB174" s="11"/>
      <c r="CDC174" s="11"/>
      <c r="CDD174" s="11"/>
      <c r="CDE174" s="11"/>
      <c r="CDF174" s="11"/>
      <c r="CDG174" s="11"/>
      <c r="CDH174" s="11"/>
      <c r="CDI174" s="11"/>
      <c r="CDJ174" s="11"/>
      <c r="CDK174" s="11"/>
      <c r="CDL174" s="11"/>
      <c r="CDM174" s="11"/>
      <c r="CDN174" s="11"/>
      <c r="CDO174" s="11"/>
      <c r="CDP174" s="11"/>
      <c r="CDQ174" s="11"/>
      <c r="CDR174" s="11"/>
      <c r="CDS174" s="11"/>
      <c r="CDT174" s="11"/>
      <c r="CDU174" s="11"/>
      <c r="CDV174" s="11"/>
      <c r="CDW174" s="11"/>
      <c r="CDX174" s="11"/>
      <c r="CDY174" s="11"/>
      <c r="CDZ174" s="11"/>
      <c r="CEA174" s="11"/>
      <c r="CEB174" s="11"/>
      <c r="CEC174" s="11"/>
      <c r="CED174" s="11"/>
      <c r="CEE174" s="11"/>
      <c r="CEF174" s="11"/>
      <c r="CEG174" s="11"/>
      <c r="CEH174" s="11"/>
      <c r="CEI174" s="11"/>
      <c r="CEJ174" s="11"/>
      <c r="CEK174" s="11"/>
      <c r="CEL174" s="11"/>
      <c r="CEM174" s="11"/>
      <c r="CEN174" s="11"/>
      <c r="CEO174" s="11"/>
      <c r="CEP174" s="11"/>
      <c r="CEQ174" s="11"/>
      <c r="CER174" s="11"/>
      <c r="CES174" s="11"/>
      <c r="CET174" s="11"/>
      <c r="CEU174" s="11"/>
      <c r="CEV174" s="11"/>
      <c r="CEW174" s="11"/>
      <c r="CEX174" s="11"/>
      <c r="CEY174" s="11"/>
      <c r="CEZ174" s="11"/>
      <c r="CFA174" s="11"/>
      <c r="CFB174" s="11"/>
      <c r="CFC174" s="11"/>
      <c r="CFD174" s="11"/>
      <c r="CFE174" s="11"/>
      <c r="CFF174" s="11"/>
      <c r="CFG174" s="11"/>
      <c r="CFH174" s="11"/>
      <c r="CFI174" s="11"/>
      <c r="CFJ174" s="11"/>
      <c r="CFK174" s="11"/>
      <c r="CFL174" s="11"/>
      <c r="CFM174" s="11"/>
      <c r="CFN174" s="11"/>
      <c r="CFO174" s="11"/>
      <c r="CFP174" s="11"/>
      <c r="CFQ174" s="11"/>
      <c r="CFR174" s="11"/>
      <c r="CFS174" s="11"/>
      <c r="CFT174" s="11"/>
      <c r="CFU174" s="11"/>
      <c r="CFV174" s="11"/>
      <c r="CFW174" s="11"/>
      <c r="CFX174" s="11"/>
      <c r="CFY174" s="11"/>
      <c r="CFZ174" s="11"/>
      <c r="CGA174" s="11"/>
      <c r="CGB174" s="11"/>
      <c r="CGC174" s="11"/>
      <c r="CGD174" s="11"/>
      <c r="CGE174" s="11"/>
      <c r="CGF174" s="11"/>
      <c r="CGG174" s="11"/>
      <c r="CGH174" s="11"/>
      <c r="CGI174" s="11"/>
      <c r="CGJ174" s="11"/>
      <c r="CGK174" s="11"/>
      <c r="CGL174" s="11"/>
      <c r="CGM174" s="11"/>
      <c r="CGN174" s="11"/>
      <c r="CGO174" s="11"/>
      <c r="CGP174" s="11"/>
      <c r="CGQ174" s="11"/>
      <c r="CGR174" s="11"/>
      <c r="CGS174" s="11"/>
      <c r="CGT174" s="11"/>
      <c r="CGU174" s="11"/>
      <c r="CGV174" s="11"/>
      <c r="CGW174" s="11"/>
      <c r="CGX174" s="11"/>
      <c r="CGY174" s="11"/>
      <c r="CGZ174" s="11"/>
      <c r="CHA174" s="11"/>
      <c r="CHB174" s="11"/>
      <c r="CHC174" s="11"/>
      <c r="CHD174" s="11"/>
      <c r="CHE174" s="11"/>
      <c r="CHF174" s="11"/>
      <c r="CHG174" s="11"/>
      <c r="CHH174" s="11"/>
      <c r="CHI174" s="11"/>
      <c r="CHJ174" s="11"/>
      <c r="CHK174" s="11"/>
      <c r="CHL174" s="11"/>
      <c r="CHM174" s="11"/>
      <c r="CHN174" s="11"/>
      <c r="CHO174" s="11"/>
      <c r="CHP174" s="11"/>
      <c r="CHQ174" s="11"/>
      <c r="CHR174" s="11"/>
      <c r="CHS174" s="11"/>
      <c r="CHT174" s="11"/>
      <c r="CHU174" s="11"/>
      <c r="CHV174" s="11"/>
      <c r="CHW174" s="11"/>
      <c r="CHX174" s="11"/>
      <c r="CHY174" s="11"/>
      <c r="CHZ174" s="11"/>
      <c r="CIA174" s="11"/>
      <c r="CIB174" s="11"/>
      <c r="CIC174" s="11"/>
      <c r="CID174" s="11"/>
      <c r="CIE174" s="11"/>
      <c r="CIF174" s="11"/>
      <c r="CIG174" s="11"/>
      <c r="CIH174" s="11"/>
      <c r="CII174" s="11"/>
      <c r="CIJ174" s="11"/>
      <c r="CIK174" s="11"/>
      <c r="CIL174" s="11"/>
      <c r="CIM174" s="11"/>
      <c r="CIN174" s="11"/>
      <c r="CIO174" s="11"/>
      <c r="CIP174" s="11"/>
      <c r="CIQ174" s="11"/>
      <c r="CIR174" s="11"/>
      <c r="CIS174" s="11"/>
      <c r="CIT174" s="11"/>
      <c r="CIU174" s="11"/>
      <c r="CIV174" s="11"/>
      <c r="CIW174" s="11"/>
      <c r="CIX174" s="11"/>
      <c r="CIY174" s="11"/>
      <c r="CIZ174" s="11"/>
      <c r="CJA174" s="11"/>
      <c r="CJB174" s="11"/>
      <c r="CJC174" s="11"/>
      <c r="CJD174" s="11"/>
      <c r="CJE174" s="11"/>
      <c r="CJF174" s="11"/>
      <c r="CJG174" s="11"/>
      <c r="CJH174" s="11"/>
      <c r="CJI174" s="11"/>
      <c r="CJJ174" s="11"/>
      <c r="CJK174" s="11"/>
      <c r="CJL174" s="11"/>
      <c r="CJM174" s="11"/>
      <c r="CJN174" s="11"/>
      <c r="CJO174" s="11"/>
      <c r="CJP174" s="11"/>
      <c r="CJQ174" s="11"/>
      <c r="CJR174" s="11"/>
      <c r="CJS174" s="11"/>
      <c r="CJT174" s="11"/>
      <c r="CJU174" s="11"/>
      <c r="CJV174" s="11"/>
      <c r="CJW174" s="11"/>
      <c r="CJX174" s="11"/>
      <c r="CJY174" s="11"/>
      <c r="CJZ174" s="11"/>
      <c r="CKA174" s="11"/>
      <c r="CKB174" s="11"/>
      <c r="CKC174" s="11"/>
      <c r="CKD174" s="11"/>
      <c r="CKE174" s="11"/>
      <c r="CKF174" s="11"/>
      <c r="CKG174" s="11"/>
      <c r="CKH174" s="11"/>
      <c r="CKI174" s="11"/>
      <c r="CKJ174" s="11"/>
      <c r="CKK174" s="11"/>
      <c r="CKL174" s="11"/>
      <c r="CKM174" s="11"/>
      <c r="CKN174" s="11"/>
      <c r="CKO174" s="11"/>
      <c r="CKP174" s="11"/>
      <c r="CKQ174" s="11"/>
      <c r="CKR174" s="11"/>
      <c r="CKS174" s="11"/>
      <c r="CKT174" s="11"/>
      <c r="CKU174" s="11"/>
      <c r="CKV174" s="11"/>
      <c r="CKW174" s="11"/>
      <c r="CKX174" s="11"/>
      <c r="CKY174" s="11"/>
      <c r="CKZ174" s="11"/>
      <c r="CLA174" s="11"/>
      <c r="CLB174" s="11"/>
      <c r="CLC174" s="11"/>
      <c r="CLD174" s="11"/>
      <c r="CLE174" s="11"/>
      <c r="CLF174" s="11"/>
      <c r="CLG174" s="11"/>
      <c r="CLH174" s="11"/>
      <c r="CLI174" s="11"/>
      <c r="CLJ174" s="11"/>
      <c r="CLK174" s="11"/>
      <c r="CLL174" s="11"/>
      <c r="CLM174" s="11"/>
      <c r="CLN174" s="11"/>
      <c r="CLO174" s="11"/>
      <c r="CLP174" s="11"/>
      <c r="CLQ174" s="11"/>
      <c r="CLR174" s="11"/>
      <c r="CLS174" s="11"/>
      <c r="CLT174" s="11"/>
      <c r="CLU174" s="11"/>
      <c r="CLV174" s="11"/>
      <c r="CLW174" s="11"/>
      <c r="CLX174" s="11"/>
      <c r="CLY174" s="11"/>
      <c r="CLZ174" s="11"/>
      <c r="CMA174" s="11"/>
      <c r="CMB174" s="11"/>
      <c r="CMC174" s="11"/>
      <c r="CMD174" s="11"/>
      <c r="CME174" s="11"/>
      <c r="CMF174" s="11"/>
      <c r="CMG174" s="11"/>
      <c r="CMH174" s="11"/>
      <c r="CMI174" s="11"/>
      <c r="CMJ174" s="11"/>
      <c r="CMK174" s="11"/>
      <c r="CML174" s="11"/>
      <c r="CMM174" s="11"/>
      <c r="CMN174" s="11"/>
      <c r="CMO174" s="11"/>
      <c r="CMP174" s="11"/>
      <c r="CMQ174" s="11"/>
      <c r="CMR174" s="11"/>
      <c r="CMS174" s="11"/>
      <c r="CMT174" s="11"/>
      <c r="CMU174" s="11"/>
      <c r="CMV174" s="11"/>
      <c r="CMW174" s="11"/>
      <c r="CMX174" s="11"/>
      <c r="CMY174" s="11"/>
      <c r="CMZ174" s="11"/>
      <c r="CNA174" s="11"/>
      <c r="CNB174" s="11"/>
      <c r="CNC174" s="11"/>
      <c r="CND174" s="11"/>
      <c r="CNE174" s="11"/>
      <c r="CNF174" s="11"/>
      <c r="CNG174" s="11"/>
      <c r="CNH174" s="11"/>
      <c r="CNI174" s="11"/>
      <c r="CNJ174" s="11"/>
      <c r="CNK174" s="11"/>
      <c r="CNL174" s="11"/>
      <c r="CNM174" s="11"/>
      <c r="CNN174" s="11"/>
      <c r="CNO174" s="11"/>
      <c r="CNP174" s="11"/>
      <c r="CNQ174" s="11"/>
      <c r="CNR174" s="11"/>
      <c r="CNS174" s="11"/>
      <c r="CNT174" s="11"/>
      <c r="CNU174" s="11"/>
      <c r="CNV174" s="11"/>
      <c r="CNW174" s="11"/>
      <c r="CNX174" s="11"/>
      <c r="CNY174" s="11"/>
      <c r="CNZ174" s="11"/>
      <c r="COA174" s="11"/>
      <c r="COB174" s="11"/>
      <c r="COC174" s="11"/>
      <c r="COD174" s="11"/>
      <c r="COE174" s="11"/>
      <c r="COF174" s="11"/>
      <c r="COG174" s="11"/>
      <c r="COH174" s="11"/>
      <c r="COI174" s="11"/>
      <c r="COJ174" s="11"/>
      <c r="COK174" s="11"/>
      <c r="COL174" s="11"/>
      <c r="COM174" s="11"/>
      <c r="CON174" s="11"/>
      <c r="COO174" s="11"/>
      <c r="COP174" s="11"/>
      <c r="COQ174" s="11"/>
      <c r="COR174" s="11"/>
      <c r="COS174" s="11"/>
      <c r="COT174" s="11"/>
      <c r="COU174" s="11"/>
      <c r="COV174" s="11"/>
      <c r="COW174" s="11"/>
      <c r="COX174" s="11"/>
      <c r="COY174" s="11"/>
      <c r="COZ174" s="11"/>
      <c r="CPA174" s="11"/>
      <c r="CPB174" s="11"/>
      <c r="CPC174" s="11"/>
      <c r="CPD174" s="11"/>
      <c r="CPE174" s="11"/>
      <c r="CPF174" s="11"/>
      <c r="CPG174" s="11"/>
      <c r="CPH174" s="11"/>
      <c r="CPI174" s="11"/>
      <c r="CPJ174" s="11"/>
      <c r="CPK174" s="11"/>
      <c r="CPL174" s="11"/>
      <c r="CPM174" s="11"/>
      <c r="CPN174" s="11"/>
      <c r="CPO174" s="11"/>
      <c r="CPP174" s="11"/>
      <c r="CPQ174" s="11"/>
      <c r="CPR174" s="11"/>
      <c r="CPS174" s="11"/>
      <c r="CPT174" s="11"/>
      <c r="CPU174" s="11"/>
      <c r="CPV174" s="11"/>
      <c r="CPW174" s="11"/>
      <c r="CPX174" s="11"/>
      <c r="CPY174" s="11"/>
      <c r="CPZ174" s="11"/>
      <c r="CQA174" s="11"/>
      <c r="CQB174" s="11"/>
      <c r="CQC174" s="11"/>
      <c r="CQD174" s="11"/>
      <c r="CQE174" s="11"/>
      <c r="CQF174" s="11"/>
      <c r="CQG174" s="11"/>
      <c r="CQH174" s="11"/>
      <c r="CQI174" s="11"/>
      <c r="CQJ174" s="11"/>
      <c r="CQK174" s="11"/>
      <c r="CQL174" s="11"/>
      <c r="CQM174" s="11"/>
      <c r="CQN174" s="11"/>
      <c r="CQO174" s="11"/>
      <c r="CQP174" s="11"/>
      <c r="CQQ174" s="11"/>
      <c r="CQR174" s="11"/>
      <c r="CQS174" s="11"/>
      <c r="CQT174" s="11"/>
      <c r="CQU174" s="11"/>
      <c r="CQV174" s="11"/>
      <c r="CQW174" s="11"/>
      <c r="CQX174" s="11"/>
      <c r="CQY174" s="11"/>
      <c r="CQZ174" s="11"/>
      <c r="CRA174" s="11"/>
      <c r="CRB174" s="11"/>
      <c r="CRC174" s="11"/>
      <c r="CRD174" s="11"/>
      <c r="CRE174" s="11"/>
      <c r="CRF174" s="11"/>
      <c r="CRG174" s="11"/>
      <c r="CRH174" s="11"/>
      <c r="CRI174" s="11"/>
      <c r="CRJ174" s="11"/>
      <c r="CRK174" s="11"/>
      <c r="CRL174" s="11"/>
      <c r="CRM174" s="11"/>
      <c r="CRN174" s="11"/>
      <c r="CRO174" s="11"/>
      <c r="CRP174" s="11"/>
      <c r="CRQ174" s="11"/>
      <c r="CRR174" s="11"/>
      <c r="CRS174" s="11"/>
      <c r="CRT174" s="11"/>
      <c r="CRU174" s="11"/>
      <c r="CRV174" s="11"/>
      <c r="CRW174" s="11"/>
      <c r="CRX174" s="11"/>
      <c r="CRY174" s="11"/>
      <c r="CRZ174" s="11"/>
      <c r="CSA174" s="11"/>
      <c r="CSB174" s="11"/>
      <c r="CSC174" s="11"/>
      <c r="CSD174" s="11"/>
      <c r="CSE174" s="11"/>
      <c r="CSF174" s="11"/>
      <c r="CSG174" s="11"/>
      <c r="CSH174" s="11"/>
      <c r="CSI174" s="11"/>
      <c r="CSJ174" s="11"/>
      <c r="CSK174" s="11"/>
      <c r="CSL174" s="11"/>
      <c r="CSM174" s="11"/>
      <c r="CSN174" s="11"/>
      <c r="CSO174" s="11"/>
      <c r="CSP174" s="11"/>
      <c r="CSQ174" s="11"/>
      <c r="CSR174" s="11"/>
      <c r="CSS174" s="11"/>
      <c r="CST174" s="11"/>
      <c r="CSU174" s="11"/>
      <c r="CSV174" s="11"/>
      <c r="CSW174" s="11"/>
      <c r="CSX174" s="11"/>
      <c r="CSY174" s="11"/>
      <c r="CSZ174" s="11"/>
      <c r="CTA174" s="11"/>
      <c r="CTB174" s="11"/>
      <c r="CTC174" s="11"/>
      <c r="CTD174" s="11"/>
      <c r="CTE174" s="11"/>
      <c r="CTF174" s="11"/>
      <c r="CTG174" s="11"/>
      <c r="CTH174" s="11"/>
      <c r="CTI174" s="11"/>
      <c r="CTJ174" s="11"/>
      <c r="CTK174" s="11"/>
      <c r="CTL174" s="11"/>
      <c r="CTM174" s="11"/>
      <c r="CTN174" s="11"/>
      <c r="CTO174" s="11"/>
      <c r="CTP174" s="11"/>
      <c r="CTQ174" s="11"/>
      <c r="CTR174" s="11"/>
      <c r="CTS174" s="11"/>
      <c r="CTT174" s="11"/>
      <c r="CTU174" s="11"/>
      <c r="CTV174" s="11"/>
      <c r="CTW174" s="11"/>
      <c r="CTX174" s="11"/>
      <c r="CTY174" s="11"/>
      <c r="CTZ174" s="11"/>
      <c r="CUA174" s="11"/>
      <c r="CUB174" s="11"/>
      <c r="CUC174" s="11"/>
      <c r="CUD174" s="11"/>
      <c r="CUE174" s="11"/>
      <c r="CUF174" s="11"/>
      <c r="CUG174" s="11"/>
      <c r="CUH174" s="11"/>
      <c r="CUI174" s="11"/>
      <c r="CUJ174" s="11"/>
      <c r="CUK174" s="11"/>
      <c r="CUL174" s="11"/>
      <c r="CUM174" s="11"/>
      <c r="CUN174" s="11"/>
      <c r="CUO174" s="11"/>
      <c r="CUP174" s="11"/>
      <c r="CUQ174" s="11"/>
      <c r="CUR174" s="11"/>
      <c r="CUS174" s="11"/>
      <c r="CUT174" s="11"/>
      <c r="CUU174" s="11"/>
      <c r="CUV174" s="11"/>
      <c r="CUW174" s="11"/>
      <c r="CUX174" s="11"/>
      <c r="CUY174" s="11"/>
      <c r="CUZ174" s="11"/>
      <c r="CVA174" s="11"/>
      <c r="CVB174" s="11"/>
      <c r="CVC174" s="11"/>
      <c r="CVD174" s="11"/>
      <c r="CVE174" s="11"/>
      <c r="CVF174" s="11"/>
      <c r="CVG174" s="11"/>
      <c r="CVH174" s="11"/>
      <c r="CVI174" s="11"/>
      <c r="CVJ174" s="11"/>
      <c r="CVK174" s="11"/>
      <c r="CVL174" s="11"/>
      <c r="CVM174" s="11"/>
      <c r="CVN174" s="11"/>
      <c r="CVO174" s="11"/>
      <c r="CVP174" s="11"/>
      <c r="CVQ174" s="11"/>
      <c r="CVR174" s="11"/>
      <c r="CVS174" s="11"/>
      <c r="CVT174" s="11"/>
      <c r="CVU174" s="11"/>
      <c r="CVV174" s="11"/>
      <c r="CVW174" s="11"/>
      <c r="CVX174" s="11"/>
      <c r="CVY174" s="11"/>
      <c r="CVZ174" s="11"/>
      <c r="CWA174" s="11"/>
      <c r="CWB174" s="11"/>
      <c r="CWC174" s="11"/>
      <c r="CWD174" s="11"/>
      <c r="CWE174" s="11"/>
      <c r="CWF174" s="11"/>
      <c r="CWG174" s="11"/>
      <c r="CWH174" s="11"/>
      <c r="CWI174" s="11"/>
      <c r="CWJ174" s="11"/>
      <c r="CWK174" s="11"/>
      <c r="CWL174" s="11"/>
      <c r="CWM174" s="11"/>
      <c r="CWN174" s="11"/>
      <c r="CWO174" s="11"/>
      <c r="CWP174" s="11"/>
      <c r="CWQ174" s="11"/>
      <c r="CWR174" s="11"/>
      <c r="CWS174" s="11"/>
      <c r="CWT174" s="11"/>
      <c r="CWU174" s="11"/>
      <c r="CWV174" s="11"/>
      <c r="CWW174" s="11"/>
      <c r="CWX174" s="11"/>
      <c r="CWY174" s="11"/>
      <c r="CWZ174" s="11"/>
      <c r="CXA174" s="11"/>
      <c r="CXB174" s="11"/>
      <c r="CXC174" s="11"/>
      <c r="CXD174" s="11"/>
      <c r="CXE174" s="11"/>
      <c r="CXF174" s="11"/>
      <c r="CXG174" s="11"/>
      <c r="CXH174" s="11"/>
      <c r="CXI174" s="11"/>
      <c r="CXJ174" s="11"/>
      <c r="CXK174" s="11"/>
      <c r="CXL174" s="11"/>
      <c r="CXM174" s="11"/>
      <c r="CXN174" s="11"/>
      <c r="CXO174" s="11"/>
      <c r="CXP174" s="11"/>
      <c r="CXQ174" s="11"/>
      <c r="CXR174" s="11"/>
      <c r="CXS174" s="11"/>
      <c r="CXT174" s="11"/>
      <c r="CXU174" s="11"/>
      <c r="CXV174" s="11"/>
      <c r="CXW174" s="11"/>
      <c r="CXX174" s="11"/>
      <c r="CXY174" s="11"/>
      <c r="CXZ174" s="11"/>
      <c r="CYA174" s="11"/>
      <c r="CYB174" s="11"/>
      <c r="CYC174" s="11"/>
      <c r="CYD174" s="11"/>
      <c r="CYE174" s="11"/>
      <c r="CYF174" s="11"/>
      <c r="CYG174" s="11"/>
      <c r="CYH174" s="11"/>
      <c r="CYI174" s="11"/>
      <c r="CYJ174" s="11"/>
      <c r="CYK174" s="11"/>
      <c r="CYL174" s="11"/>
      <c r="CYM174" s="11"/>
      <c r="CYN174" s="11"/>
      <c r="CYO174" s="11"/>
      <c r="CYP174" s="11"/>
      <c r="CYQ174" s="11"/>
      <c r="CYR174" s="11"/>
      <c r="CYS174" s="11"/>
      <c r="CYT174" s="11"/>
      <c r="CYU174" s="11"/>
      <c r="CYV174" s="11"/>
      <c r="CYW174" s="11"/>
      <c r="CYX174" s="11"/>
      <c r="CYY174" s="11"/>
      <c r="CYZ174" s="11"/>
      <c r="CZA174" s="11"/>
      <c r="CZB174" s="11"/>
      <c r="CZC174" s="11"/>
      <c r="CZD174" s="11"/>
      <c r="CZE174" s="11"/>
      <c r="CZF174" s="11"/>
      <c r="CZG174" s="11"/>
      <c r="CZH174" s="11"/>
      <c r="CZI174" s="11"/>
      <c r="CZJ174" s="11"/>
      <c r="CZK174" s="11"/>
      <c r="CZL174" s="11"/>
      <c r="CZM174" s="11"/>
      <c r="CZN174" s="11"/>
      <c r="CZO174" s="11"/>
      <c r="CZP174" s="11"/>
      <c r="CZQ174" s="11"/>
      <c r="CZR174" s="11"/>
      <c r="CZS174" s="11"/>
      <c r="CZT174" s="11"/>
      <c r="CZU174" s="11"/>
      <c r="CZV174" s="11"/>
      <c r="CZW174" s="11"/>
      <c r="CZX174" s="11"/>
      <c r="CZY174" s="11"/>
      <c r="CZZ174" s="11"/>
      <c r="DAA174" s="11"/>
      <c r="DAB174" s="11"/>
      <c r="DAC174" s="11"/>
      <c r="DAD174" s="11"/>
      <c r="DAE174" s="11"/>
      <c r="DAF174" s="11"/>
      <c r="DAG174" s="11"/>
      <c r="DAH174" s="11"/>
      <c r="DAI174" s="11"/>
      <c r="DAJ174" s="11"/>
      <c r="DAK174" s="11"/>
      <c r="DAL174" s="11"/>
      <c r="DAM174" s="11"/>
      <c r="DAN174" s="11"/>
      <c r="DAO174" s="11"/>
      <c r="DAP174" s="11"/>
      <c r="DAQ174" s="11"/>
      <c r="DAR174" s="11"/>
      <c r="DAS174" s="11"/>
      <c r="DAT174" s="11"/>
      <c r="DAU174" s="11"/>
      <c r="DAV174" s="11"/>
      <c r="DAW174" s="11"/>
      <c r="DAX174" s="11"/>
      <c r="DAY174" s="11"/>
      <c r="DAZ174" s="11"/>
      <c r="DBA174" s="11"/>
      <c r="DBB174" s="11"/>
      <c r="DBC174" s="11"/>
      <c r="DBD174" s="11"/>
      <c r="DBE174" s="11"/>
      <c r="DBF174" s="11"/>
      <c r="DBG174" s="11"/>
      <c r="DBH174" s="11"/>
      <c r="DBI174" s="11"/>
      <c r="DBJ174" s="11"/>
      <c r="DBK174" s="11"/>
      <c r="DBL174" s="11"/>
      <c r="DBM174" s="11"/>
      <c r="DBN174" s="11"/>
      <c r="DBO174" s="11"/>
      <c r="DBP174" s="11"/>
      <c r="DBQ174" s="11"/>
      <c r="DBR174" s="11"/>
      <c r="DBS174" s="11"/>
      <c r="DBT174" s="11"/>
      <c r="DBU174" s="11"/>
      <c r="DBV174" s="11"/>
      <c r="DBW174" s="11"/>
      <c r="DBX174" s="11"/>
      <c r="DBY174" s="11"/>
      <c r="DBZ174" s="11"/>
      <c r="DCA174" s="11"/>
      <c r="DCB174" s="11"/>
      <c r="DCC174" s="11"/>
      <c r="DCD174" s="11"/>
      <c r="DCE174" s="11"/>
      <c r="DCF174" s="11"/>
      <c r="DCG174" s="11"/>
      <c r="DCH174" s="11"/>
      <c r="DCI174" s="11"/>
      <c r="DCJ174" s="11"/>
      <c r="DCK174" s="11"/>
      <c r="DCL174" s="11"/>
      <c r="DCM174" s="11"/>
      <c r="DCN174" s="11"/>
      <c r="DCO174" s="11"/>
      <c r="DCP174" s="11"/>
      <c r="DCQ174" s="11"/>
      <c r="DCR174" s="11"/>
      <c r="DCS174" s="11"/>
      <c r="DCT174" s="11"/>
      <c r="DCU174" s="11"/>
      <c r="DCV174" s="11"/>
      <c r="DCW174" s="11"/>
      <c r="DCX174" s="11"/>
      <c r="DCY174" s="11"/>
      <c r="DCZ174" s="11"/>
      <c r="DDA174" s="11"/>
      <c r="DDB174" s="11"/>
      <c r="DDC174" s="11"/>
      <c r="DDD174" s="11"/>
      <c r="DDE174" s="11"/>
      <c r="DDF174" s="11"/>
      <c r="DDG174" s="11"/>
      <c r="DDH174" s="11"/>
      <c r="DDI174" s="11"/>
      <c r="DDJ174" s="11"/>
      <c r="DDK174" s="11"/>
      <c r="DDL174" s="11"/>
      <c r="DDM174" s="11"/>
      <c r="DDN174" s="11"/>
      <c r="DDO174" s="11"/>
      <c r="DDP174" s="11"/>
      <c r="DDQ174" s="11"/>
      <c r="DDR174" s="11"/>
      <c r="DDS174" s="11"/>
      <c r="DDT174" s="11"/>
      <c r="DDU174" s="11"/>
      <c r="DDV174" s="11"/>
      <c r="DDW174" s="11"/>
      <c r="DDX174" s="11"/>
      <c r="DDY174" s="11"/>
      <c r="DDZ174" s="11"/>
      <c r="DEA174" s="11"/>
      <c r="DEB174" s="11"/>
      <c r="DEC174" s="11"/>
      <c r="DED174" s="11"/>
      <c r="DEE174" s="11"/>
      <c r="DEF174" s="11"/>
      <c r="DEG174" s="11"/>
      <c r="DEH174" s="11"/>
      <c r="DEI174" s="11"/>
      <c r="DEJ174" s="11"/>
      <c r="DEK174" s="11"/>
      <c r="DEL174" s="11"/>
      <c r="DEM174" s="11"/>
      <c r="DEN174" s="11"/>
      <c r="DEO174" s="11"/>
      <c r="DEP174" s="11"/>
      <c r="DEQ174" s="11"/>
      <c r="DER174" s="11"/>
      <c r="DES174" s="11"/>
      <c r="DET174" s="11"/>
      <c r="DEU174" s="11"/>
      <c r="DEV174" s="11"/>
      <c r="DEW174" s="11"/>
      <c r="DEX174" s="11"/>
      <c r="DEY174" s="11"/>
      <c r="DEZ174" s="11"/>
      <c r="DFA174" s="11"/>
      <c r="DFB174" s="11"/>
      <c r="DFC174" s="11"/>
      <c r="DFD174" s="11"/>
      <c r="DFE174" s="11"/>
      <c r="DFF174" s="11"/>
      <c r="DFG174" s="11"/>
      <c r="DFH174" s="11"/>
      <c r="DFI174" s="11"/>
      <c r="DFJ174" s="11"/>
      <c r="DFK174" s="11"/>
      <c r="DFL174" s="11"/>
      <c r="DFM174" s="11"/>
      <c r="DFN174" s="11"/>
      <c r="DFO174" s="11"/>
      <c r="DFP174" s="11"/>
      <c r="DFQ174" s="11"/>
      <c r="DFR174" s="11"/>
      <c r="DFS174" s="11"/>
      <c r="DFT174" s="11"/>
      <c r="DFU174" s="11"/>
      <c r="DFV174" s="11"/>
      <c r="DFW174" s="11"/>
      <c r="DFX174" s="11"/>
      <c r="DFY174" s="11"/>
      <c r="DFZ174" s="11"/>
      <c r="DGA174" s="11"/>
      <c r="DGB174" s="11"/>
      <c r="DGC174" s="11"/>
      <c r="DGD174" s="11"/>
      <c r="DGE174" s="11"/>
      <c r="DGF174" s="11"/>
      <c r="DGG174" s="11"/>
      <c r="DGH174" s="11"/>
      <c r="DGI174" s="11"/>
      <c r="DGJ174" s="11"/>
      <c r="DGK174" s="11"/>
      <c r="DGL174" s="11"/>
      <c r="DGM174" s="11"/>
      <c r="DGN174" s="11"/>
      <c r="DGO174" s="11"/>
      <c r="DGP174" s="11"/>
      <c r="DGQ174" s="11"/>
      <c r="DGR174" s="11"/>
      <c r="DGS174" s="11"/>
      <c r="DGT174" s="11"/>
      <c r="DGU174" s="11"/>
      <c r="DGV174" s="11"/>
      <c r="DGW174" s="11"/>
      <c r="DGX174" s="11"/>
      <c r="DGY174" s="11"/>
      <c r="DGZ174" s="11"/>
      <c r="DHA174" s="11"/>
      <c r="DHB174" s="11"/>
      <c r="DHC174" s="11"/>
      <c r="DHD174" s="11"/>
      <c r="DHE174" s="11"/>
      <c r="DHF174" s="11"/>
      <c r="DHG174" s="11"/>
      <c r="DHH174" s="11"/>
      <c r="DHI174" s="11"/>
      <c r="DHJ174" s="11"/>
      <c r="DHK174" s="11"/>
      <c r="DHL174" s="11"/>
      <c r="DHM174" s="11"/>
      <c r="DHN174" s="11"/>
      <c r="DHO174" s="11"/>
      <c r="DHP174" s="11"/>
      <c r="DHQ174" s="11"/>
      <c r="DHR174" s="11"/>
      <c r="DHS174" s="11"/>
      <c r="DHT174" s="11"/>
      <c r="DHU174" s="11"/>
      <c r="DHV174" s="11"/>
      <c r="DHW174" s="11"/>
      <c r="DHX174" s="11"/>
      <c r="DHY174" s="11"/>
      <c r="DHZ174" s="11"/>
      <c r="DIA174" s="11"/>
      <c r="DIB174" s="11"/>
      <c r="DIC174" s="11"/>
      <c r="DID174" s="11"/>
      <c r="DIE174" s="11"/>
      <c r="DIF174" s="11"/>
      <c r="DIG174" s="11"/>
      <c r="DIH174" s="11"/>
      <c r="DII174" s="11"/>
      <c r="DIJ174" s="11"/>
      <c r="DIK174" s="11"/>
      <c r="DIL174" s="11"/>
      <c r="DIM174" s="11"/>
      <c r="DIN174" s="11"/>
      <c r="DIO174" s="11"/>
      <c r="DIP174" s="11"/>
      <c r="DIQ174" s="11"/>
      <c r="DIR174" s="11"/>
      <c r="DIS174" s="11"/>
      <c r="DIT174" s="11"/>
      <c r="DIU174" s="11"/>
      <c r="DIV174" s="11"/>
      <c r="DIW174" s="11"/>
      <c r="DIX174" s="11"/>
      <c r="DIY174" s="11"/>
      <c r="DIZ174" s="11"/>
      <c r="DJA174" s="11"/>
      <c r="DJB174" s="11"/>
      <c r="DJC174" s="11"/>
      <c r="DJD174" s="11"/>
      <c r="DJE174" s="11"/>
      <c r="DJF174" s="11"/>
      <c r="DJG174" s="11"/>
      <c r="DJH174" s="11"/>
      <c r="DJI174" s="11"/>
      <c r="DJJ174" s="11"/>
      <c r="DJK174" s="11"/>
      <c r="DJL174" s="11"/>
      <c r="DJM174" s="11"/>
      <c r="DJN174" s="11"/>
      <c r="DJO174" s="11"/>
      <c r="DJP174" s="11"/>
      <c r="DJQ174" s="11"/>
      <c r="DJR174" s="11"/>
      <c r="DJS174" s="11"/>
      <c r="DJT174" s="11"/>
      <c r="DJU174" s="11"/>
      <c r="DJV174" s="11"/>
      <c r="DJW174" s="11"/>
      <c r="DJX174" s="11"/>
      <c r="DJY174" s="11"/>
      <c r="DJZ174" s="11"/>
      <c r="DKA174" s="11"/>
      <c r="DKB174" s="11"/>
      <c r="DKC174" s="11"/>
      <c r="DKD174" s="11"/>
      <c r="DKE174" s="11"/>
      <c r="DKF174" s="11"/>
      <c r="DKG174" s="11"/>
      <c r="DKH174" s="11"/>
      <c r="DKI174" s="11"/>
      <c r="DKJ174" s="11"/>
      <c r="DKK174" s="11"/>
      <c r="DKL174" s="11"/>
      <c r="DKM174" s="11"/>
      <c r="DKN174" s="11"/>
      <c r="DKO174" s="11"/>
      <c r="DKP174" s="11"/>
      <c r="DKQ174" s="11"/>
      <c r="DKR174" s="11"/>
      <c r="DKS174" s="11"/>
      <c r="DKT174" s="11"/>
      <c r="DKU174" s="11"/>
      <c r="DKV174" s="11"/>
      <c r="DKW174" s="11"/>
      <c r="DKX174" s="11"/>
      <c r="DKY174" s="11"/>
      <c r="DKZ174" s="11"/>
      <c r="DLA174" s="11"/>
      <c r="DLB174" s="11"/>
      <c r="DLC174" s="11"/>
      <c r="DLD174" s="11"/>
      <c r="DLE174" s="11"/>
      <c r="DLF174" s="11"/>
      <c r="DLG174" s="11"/>
      <c r="DLH174" s="11"/>
      <c r="DLI174" s="11"/>
      <c r="DLJ174" s="11"/>
      <c r="DLK174" s="11"/>
      <c r="DLL174" s="11"/>
      <c r="DLM174" s="11"/>
      <c r="DLN174" s="11"/>
      <c r="DLO174" s="11"/>
      <c r="DLP174" s="11"/>
      <c r="DLQ174" s="11"/>
      <c r="DLR174" s="11"/>
      <c r="DLS174" s="11"/>
      <c r="DLT174" s="11"/>
      <c r="DLU174" s="11"/>
      <c r="DLV174" s="11"/>
      <c r="DLW174" s="11"/>
      <c r="DLX174" s="11"/>
      <c r="DLY174" s="11"/>
      <c r="DLZ174" s="11"/>
      <c r="DMA174" s="11"/>
      <c r="DMB174" s="11"/>
      <c r="DMC174" s="11"/>
      <c r="DMD174" s="11"/>
      <c r="DME174" s="11"/>
      <c r="DMF174" s="11"/>
      <c r="DMG174" s="11"/>
      <c r="DMH174" s="11"/>
      <c r="DMI174" s="11"/>
      <c r="DMJ174" s="11"/>
      <c r="DMK174" s="11"/>
      <c r="DML174" s="11"/>
      <c r="DMM174" s="11"/>
      <c r="DMN174" s="11"/>
      <c r="DMO174" s="11"/>
      <c r="DMP174" s="11"/>
      <c r="DMQ174" s="11"/>
      <c r="DMR174" s="11"/>
      <c r="DMS174" s="11"/>
      <c r="DMT174" s="11"/>
      <c r="DMU174" s="11"/>
      <c r="DMV174" s="11"/>
      <c r="DMW174" s="11"/>
      <c r="DMX174" s="11"/>
      <c r="DMY174" s="11"/>
      <c r="DMZ174" s="11"/>
      <c r="DNA174" s="11"/>
      <c r="DNB174" s="11"/>
      <c r="DNC174" s="11"/>
      <c r="DND174" s="11"/>
      <c r="DNE174" s="11"/>
      <c r="DNF174" s="11"/>
      <c r="DNG174" s="11"/>
      <c r="DNH174" s="11"/>
      <c r="DNI174" s="11"/>
      <c r="DNJ174" s="11"/>
      <c r="DNK174" s="11"/>
      <c r="DNL174" s="11"/>
      <c r="DNM174" s="11"/>
      <c r="DNN174" s="11"/>
      <c r="DNO174" s="11"/>
      <c r="DNP174" s="11"/>
      <c r="DNQ174" s="11"/>
      <c r="DNR174" s="11"/>
      <c r="DNS174" s="11"/>
      <c r="DNT174" s="11"/>
      <c r="DNU174" s="11"/>
      <c r="DNV174" s="11"/>
      <c r="DNW174" s="11"/>
      <c r="DNX174" s="11"/>
      <c r="DNY174" s="11"/>
      <c r="DNZ174" s="11"/>
      <c r="DOA174" s="11"/>
      <c r="DOB174" s="11"/>
      <c r="DOC174" s="11"/>
      <c r="DOD174" s="11"/>
      <c r="DOE174" s="11"/>
      <c r="DOF174" s="11"/>
      <c r="DOG174" s="11"/>
      <c r="DOH174" s="11"/>
      <c r="DOI174" s="11"/>
      <c r="DOJ174" s="11"/>
      <c r="DOK174" s="11"/>
      <c r="DOL174" s="11"/>
      <c r="DOM174" s="11"/>
      <c r="DON174" s="11"/>
      <c r="DOO174" s="11"/>
      <c r="DOP174" s="11"/>
      <c r="DOQ174" s="11"/>
      <c r="DOR174" s="11"/>
      <c r="DOS174" s="11"/>
      <c r="DOT174" s="11"/>
      <c r="DOU174" s="11"/>
      <c r="DOV174" s="11"/>
      <c r="DOW174" s="11"/>
      <c r="DOX174" s="11"/>
      <c r="DOY174" s="11"/>
      <c r="DOZ174" s="11"/>
      <c r="DPA174" s="11"/>
      <c r="DPB174" s="11"/>
      <c r="DPC174" s="11"/>
      <c r="DPD174" s="11"/>
      <c r="DPE174" s="11"/>
      <c r="DPF174" s="11"/>
      <c r="DPG174" s="11"/>
      <c r="DPH174" s="11"/>
      <c r="DPI174" s="11"/>
      <c r="DPJ174" s="11"/>
      <c r="DPK174" s="11"/>
      <c r="DPL174" s="11"/>
      <c r="DPM174" s="11"/>
      <c r="DPN174" s="11"/>
      <c r="DPO174" s="11"/>
      <c r="DPP174" s="11"/>
      <c r="DPQ174" s="11"/>
      <c r="DPR174" s="11"/>
      <c r="DPS174" s="11"/>
      <c r="DPT174" s="11"/>
      <c r="DPU174" s="11"/>
      <c r="DPV174" s="11"/>
      <c r="DPW174" s="11"/>
      <c r="DPX174" s="11"/>
      <c r="DPY174" s="11"/>
      <c r="DPZ174" s="11"/>
      <c r="DQA174" s="11"/>
      <c r="DQB174" s="11"/>
      <c r="DQC174" s="11"/>
      <c r="DQD174" s="11"/>
      <c r="DQE174" s="11"/>
      <c r="DQF174" s="11"/>
      <c r="DQG174" s="11"/>
      <c r="DQH174" s="11"/>
      <c r="DQI174" s="11"/>
      <c r="DQJ174" s="11"/>
      <c r="DQK174" s="11"/>
      <c r="DQL174" s="11"/>
      <c r="DQM174" s="11"/>
      <c r="DQN174" s="11"/>
      <c r="DQO174" s="11"/>
      <c r="DQP174" s="11"/>
      <c r="DQQ174" s="11"/>
      <c r="DQR174" s="11"/>
      <c r="DQS174" s="11"/>
      <c r="DQT174" s="11"/>
      <c r="DQU174" s="11"/>
      <c r="DQV174" s="11"/>
      <c r="DQW174" s="11"/>
      <c r="DQX174" s="11"/>
      <c r="DQY174" s="11"/>
      <c r="DQZ174" s="11"/>
      <c r="DRA174" s="11"/>
      <c r="DRB174" s="11"/>
      <c r="DRC174" s="11"/>
      <c r="DRD174" s="11"/>
      <c r="DRE174" s="11"/>
      <c r="DRF174" s="11"/>
      <c r="DRG174" s="11"/>
      <c r="DRH174" s="11"/>
      <c r="DRI174" s="11"/>
      <c r="DRJ174" s="11"/>
      <c r="DRK174" s="11"/>
      <c r="DRL174" s="11"/>
      <c r="DRM174" s="11"/>
      <c r="DRN174" s="11"/>
      <c r="DRO174" s="11"/>
      <c r="DRP174" s="11"/>
      <c r="DRQ174" s="11"/>
      <c r="DRR174" s="11"/>
      <c r="DRS174" s="11"/>
      <c r="DRT174" s="11"/>
      <c r="DRU174" s="11"/>
      <c r="DRV174" s="11"/>
      <c r="DRW174" s="11"/>
      <c r="DRX174" s="11"/>
      <c r="DRY174" s="11"/>
      <c r="DRZ174" s="11"/>
      <c r="DSA174" s="11"/>
      <c r="DSB174" s="11"/>
      <c r="DSC174" s="11"/>
      <c r="DSD174" s="11"/>
      <c r="DSE174" s="11"/>
      <c r="DSF174" s="11"/>
      <c r="DSG174" s="11"/>
      <c r="DSH174" s="11"/>
      <c r="DSI174" s="11"/>
      <c r="DSJ174" s="11"/>
      <c r="DSK174" s="11"/>
      <c r="DSL174" s="11"/>
      <c r="DSM174" s="11"/>
      <c r="DSN174" s="11"/>
      <c r="DSO174" s="11"/>
      <c r="DSP174" s="11"/>
      <c r="DSQ174" s="11"/>
      <c r="DSR174" s="11"/>
      <c r="DSS174" s="11"/>
      <c r="DST174" s="11"/>
      <c r="DSU174" s="11"/>
      <c r="DSV174" s="11"/>
      <c r="DSW174" s="11"/>
      <c r="DSX174" s="11"/>
      <c r="DSY174" s="11"/>
      <c r="DSZ174" s="11"/>
      <c r="DTA174" s="11"/>
      <c r="DTB174" s="11"/>
      <c r="DTC174" s="11"/>
      <c r="DTD174" s="11"/>
      <c r="DTE174" s="11"/>
      <c r="DTF174" s="11"/>
      <c r="DTG174" s="11"/>
      <c r="DTH174" s="11"/>
      <c r="DTI174" s="11"/>
      <c r="DTJ174" s="11"/>
      <c r="DTK174" s="11"/>
      <c r="DTL174" s="11"/>
      <c r="DTM174" s="11"/>
      <c r="DTN174" s="11"/>
      <c r="DTO174" s="11"/>
      <c r="DTP174" s="11"/>
      <c r="DTQ174" s="11"/>
      <c r="DTR174" s="11"/>
      <c r="DTS174" s="11"/>
      <c r="DTT174" s="11"/>
      <c r="DTU174" s="11"/>
      <c r="DTV174" s="11"/>
      <c r="DTW174" s="11"/>
      <c r="DTX174" s="11"/>
      <c r="DTY174" s="11"/>
      <c r="DTZ174" s="11"/>
      <c r="DUA174" s="11"/>
      <c r="DUB174" s="11"/>
      <c r="DUC174" s="11"/>
      <c r="DUD174" s="11"/>
      <c r="DUE174" s="11"/>
      <c r="DUF174" s="11"/>
      <c r="DUG174" s="11"/>
      <c r="DUH174" s="11"/>
      <c r="DUI174" s="11"/>
      <c r="DUJ174" s="11"/>
      <c r="DUK174" s="11"/>
      <c r="DUL174" s="11"/>
      <c r="DUM174" s="11"/>
      <c r="DUN174" s="11"/>
      <c r="DUO174" s="11"/>
      <c r="DUP174" s="11"/>
      <c r="DUQ174" s="11"/>
      <c r="DUR174" s="11"/>
      <c r="DUS174" s="11"/>
      <c r="DUT174" s="11"/>
      <c r="DUU174" s="11"/>
      <c r="DUV174" s="11"/>
      <c r="DUW174" s="11"/>
      <c r="DUX174" s="11"/>
      <c r="DUY174" s="11"/>
      <c r="DUZ174" s="11"/>
      <c r="DVA174" s="11"/>
      <c r="DVB174" s="11"/>
      <c r="DVC174" s="11"/>
      <c r="DVD174" s="11"/>
      <c r="DVE174" s="11"/>
      <c r="DVF174" s="11"/>
      <c r="DVG174" s="11"/>
      <c r="DVH174" s="11"/>
      <c r="DVI174" s="11"/>
      <c r="DVJ174" s="11"/>
      <c r="DVK174" s="11"/>
      <c r="DVL174" s="11"/>
      <c r="DVM174" s="11"/>
      <c r="DVN174" s="11"/>
      <c r="DVO174" s="11"/>
      <c r="DVP174" s="11"/>
      <c r="DVQ174" s="11"/>
      <c r="DVR174" s="11"/>
      <c r="DVS174" s="11"/>
      <c r="DVT174" s="11"/>
      <c r="DVU174" s="11"/>
      <c r="DVV174" s="11"/>
      <c r="DVW174" s="11"/>
      <c r="DVX174" s="11"/>
      <c r="DVY174" s="11"/>
      <c r="DVZ174" s="11"/>
      <c r="DWA174" s="11"/>
      <c r="DWB174" s="11"/>
      <c r="DWC174" s="11"/>
      <c r="DWD174" s="11"/>
      <c r="DWE174" s="11"/>
      <c r="DWF174" s="11"/>
      <c r="DWG174" s="11"/>
      <c r="DWH174" s="11"/>
      <c r="DWI174" s="11"/>
      <c r="DWJ174" s="11"/>
      <c r="DWK174" s="11"/>
      <c r="DWL174" s="11"/>
      <c r="DWM174" s="11"/>
      <c r="DWN174" s="11"/>
      <c r="DWO174" s="11"/>
      <c r="DWP174" s="11"/>
      <c r="DWQ174" s="11"/>
      <c r="DWR174" s="11"/>
      <c r="DWS174" s="11"/>
      <c r="DWT174" s="11"/>
      <c r="DWU174" s="11"/>
      <c r="DWV174" s="11"/>
      <c r="DWW174" s="11"/>
      <c r="DWX174" s="11"/>
      <c r="DWY174" s="11"/>
      <c r="DWZ174" s="11"/>
      <c r="DXA174" s="11"/>
      <c r="DXB174" s="11"/>
      <c r="DXC174" s="11"/>
      <c r="DXD174" s="11"/>
      <c r="DXE174" s="11"/>
      <c r="DXF174" s="11"/>
      <c r="DXG174" s="11"/>
      <c r="DXH174" s="11"/>
      <c r="DXI174" s="11"/>
      <c r="DXJ174" s="11"/>
      <c r="DXK174" s="11"/>
      <c r="DXL174" s="11"/>
      <c r="DXM174" s="11"/>
      <c r="DXN174" s="11"/>
      <c r="DXO174" s="11"/>
      <c r="DXP174" s="11"/>
      <c r="DXQ174" s="11"/>
      <c r="DXR174" s="11"/>
      <c r="DXS174" s="11"/>
      <c r="DXT174" s="11"/>
      <c r="DXU174" s="11"/>
      <c r="DXV174" s="11"/>
      <c r="DXW174" s="11"/>
      <c r="DXX174" s="11"/>
      <c r="DXY174" s="11"/>
      <c r="DXZ174" s="11"/>
      <c r="DYA174" s="11"/>
      <c r="DYB174" s="11"/>
      <c r="DYC174" s="11"/>
      <c r="DYD174" s="11"/>
      <c r="DYE174" s="11"/>
      <c r="DYF174" s="11"/>
      <c r="DYG174" s="11"/>
      <c r="DYH174" s="11"/>
      <c r="DYI174" s="11"/>
      <c r="DYJ174" s="11"/>
      <c r="DYK174" s="11"/>
      <c r="DYL174" s="11"/>
      <c r="DYM174" s="11"/>
      <c r="DYN174" s="11"/>
      <c r="DYO174" s="11"/>
      <c r="DYP174" s="11"/>
      <c r="DYQ174" s="11"/>
      <c r="DYR174" s="11"/>
      <c r="DYS174" s="11"/>
      <c r="DYT174" s="11"/>
      <c r="DYU174" s="11"/>
      <c r="DYV174" s="11"/>
      <c r="DYW174" s="11"/>
      <c r="DYX174" s="11"/>
      <c r="DYY174" s="11"/>
      <c r="DYZ174" s="11"/>
      <c r="DZA174" s="11"/>
      <c r="DZB174" s="11"/>
      <c r="DZC174" s="11"/>
      <c r="DZD174" s="11"/>
      <c r="DZE174" s="11"/>
      <c r="DZF174" s="11"/>
      <c r="DZG174" s="11"/>
      <c r="DZH174" s="11"/>
      <c r="DZI174" s="11"/>
      <c r="DZJ174" s="11"/>
      <c r="DZK174" s="11"/>
      <c r="DZL174" s="11"/>
      <c r="DZM174" s="11"/>
      <c r="DZN174" s="11"/>
      <c r="DZO174" s="11"/>
      <c r="DZP174" s="11"/>
      <c r="DZQ174" s="11"/>
      <c r="DZR174" s="11"/>
      <c r="DZS174" s="11"/>
      <c r="DZT174" s="11"/>
      <c r="DZU174" s="11"/>
      <c r="DZV174" s="11"/>
      <c r="DZW174" s="11"/>
      <c r="DZX174" s="11"/>
      <c r="DZY174" s="11"/>
      <c r="DZZ174" s="11"/>
      <c r="EAA174" s="11"/>
      <c r="EAB174" s="11"/>
      <c r="EAC174" s="11"/>
      <c r="EAD174" s="11"/>
      <c r="EAE174" s="11"/>
      <c r="EAF174" s="11"/>
      <c r="EAG174" s="11"/>
      <c r="EAH174" s="11"/>
      <c r="EAI174" s="11"/>
      <c r="EAJ174" s="11"/>
      <c r="EAK174" s="11"/>
      <c r="EAL174" s="11"/>
      <c r="EAM174" s="11"/>
      <c r="EAN174" s="11"/>
      <c r="EAO174" s="11"/>
      <c r="EAP174" s="11"/>
      <c r="EAQ174" s="11"/>
      <c r="EAR174" s="11"/>
      <c r="EAS174" s="11"/>
      <c r="EAT174" s="11"/>
      <c r="EAU174" s="11"/>
      <c r="EAV174" s="11"/>
      <c r="EAW174" s="11"/>
      <c r="EAX174" s="11"/>
      <c r="EAY174" s="11"/>
      <c r="EAZ174" s="11"/>
      <c r="EBA174" s="11"/>
      <c r="EBB174" s="11"/>
      <c r="EBC174" s="11"/>
      <c r="EBD174" s="11"/>
      <c r="EBE174" s="11"/>
      <c r="EBF174" s="11"/>
      <c r="EBG174" s="11"/>
      <c r="EBH174" s="11"/>
      <c r="EBI174" s="11"/>
      <c r="EBJ174" s="11"/>
      <c r="EBK174" s="11"/>
      <c r="EBL174" s="11"/>
      <c r="EBM174" s="11"/>
      <c r="EBN174" s="11"/>
      <c r="EBO174" s="11"/>
      <c r="EBP174" s="11"/>
      <c r="EBQ174" s="11"/>
      <c r="EBR174" s="11"/>
      <c r="EBS174" s="11"/>
      <c r="EBT174" s="11"/>
      <c r="EBU174" s="11"/>
      <c r="EBV174" s="11"/>
      <c r="EBW174" s="11"/>
      <c r="EBX174" s="11"/>
      <c r="EBY174" s="11"/>
      <c r="EBZ174" s="11"/>
      <c r="ECA174" s="11"/>
      <c r="ECB174" s="11"/>
      <c r="ECC174" s="11"/>
      <c r="ECD174" s="11"/>
      <c r="ECE174" s="11"/>
      <c r="ECF174" s="11"/>
      <c r="ECG174" s="11"/>
      <c r="ECH174" s="11"/>
      <c r="ECI174" s="11"/>
      <c r="ECJ174" s="11"/>
      <c r="ECK174" s="11"/>
      <c r="ECL174" s="11"/>
      <c r="ECM174" s="11"/>
      <c r="ECN174" s="11"/>
      <c r="ECO174" s="11"/>
      <c r="ECP174" s="11"/>
      <c r="ECQ174" s="11"/>
      <c r="ECR174" s="11"/>
      <c r="ECS174" s="11"/>
      <c r="ECT174" s="11"/>
      <c r="ECU174" s="11"/>
      <c r="ECV174" s="11"/>
      <c r="ECW174" s="11"/>
      <c r="ECX174" s="11"/>
      <c r="ECY174" s="11"/>
      <c r="ECZ174" s="11"/>
      <c r="EDA174" s="11"/>
      <c r="EDB174" s="11"/>
      <c r="EDC174" s="11"/>
      <c r="EDD174" s="11"/>
      <c r="EDE174" s="11"/>
      <c r="EDF174" s="11"/>
      <c r="EDG174" s="11"/>
      <c r="EDH174" s="11"/>
      <c r="EDI174" s="11"/>
      <c r="EDJ174" s="11"/>
      <c r="EDK174" s="11"/>
      <c r="EDL174" s="11"/>
      <c r="EDM174" s="11"/>
      <c r="EDN174" s="11"/>
      <c r="EDO174" s="11"/>
      <c r="EDP174" s="11"/>
      <c r="EDQ174" s="11"/>
      <c r="EDR174" s="11"/>
      <c r="EDS174" s="11"/>
      <c r="EDT174" s="11"/>
      <c r="EDU174" s="11"/>
      <c r="EDV174" s="11"/>
      <c r="EDW174" s="11"/>
      <c r="EDX174" s="11"/>
      <c r="EDY174" s="11"/>
      <c r="EDZ174" s="11"/>
      <c r="EEA174" s="11"/>
      <c r="EEB174" s="11"/>
      <c r="EEC174" s="11"/>
      <c r="EED174" s="11"/>
      <c r="EEE174" s="11"/>
      <c r="EEF174" s="11"/>
      <c r="EEG174" s="11"/>
      <c r="EEH174" s="11"/>
      <c r="EEI174" s="11"/>
      <c r="EEJ174" s="11"/>
      <c r="EEK174" s="11"/>
      <c r="EEL174" s="11"/>
      <c r="EEM174" s="11"/>
      <c r="EEN174" s="11"/>
      <c r="EEO174" s="11"/>
      <c r="EEP174" s="11"/>
      <c r="EEQ174" s="11"/>
      <c r="EER174" s="11"/>
      <c r="EES174" s="11"/>
      <c r="EET174" s="11"/>
      <c r="EEU174" s="11"/>
      <c r="EEV174" s="11"/>
      <c r="EEW174" s="11"/>
      <c r="EEX174" s="11"/>
      <c r="EEY174" s="11"/>
      <c r="EEZ174" s="11"/>
      <c r="EFA174" s="11"/>
      <c r="EFB174" s="11"/>
      <c r="EFC174" s="11"/>
      <c r="EFD174" s="11"/>
      <c r="EFE174" s="11"/>
      <c r="EFF174" s="11"/>
      <c r="EFG174" s="11"/>
      <c r="EFH174" s="11"/>
      <c r="EFI174" s="11"/>
      <c r="EFJ174" s="11"/>
      <c r="EFK174" s="11"/>
      <c r="EFL174" s="11"/>
      <c r="EFM174" s="11"/>
      <c r="EFN174" s="11"/>
      <c r="EFO174" s="11"/>
      <c r="EFP174" s="11"/>
      <c r="EFQ174" s="11"/>
      <c r="EFR174" s="11"/>
      <c r="EFS174" s="11"/>
      <c r="EFT174" s="11"/>
      <c r="EFU174" s="11"/>
      <c r="EFV174" s="11"/>
      <c r="EFW174" s="11"/>
      <c r="EFX174" s="11"/>
      <c r="EFY174" s="11"/>
      <c r="EFZ174" s="11"/>
      <c r="EGA174" s="11"/>
      <c r="EGB174" s="11"/>
      <c r="EGC174" s="11"/>
      <c r="EGD174" s="11"/>
      <c r="EGE174" s="11"/>
      <c r="EGF174" s="11"/>
      <c r="EGG174" s="11"/>
      <c r="EGH174" s="11"/>
      <c r="EGI174" s="11"/>
      <c r="EGJ174" s="11"/>
      <c r="EGK174" s="11"/>
      <c r="EGL174" s="11"/>
      <c r="EGM174" s="11"/>
      <c r="EGN174" s="11"/>
      <c r="EGO174" s="11"/>
      <c r="EGP174" s="11"/>
      <c r="EGQ174" s="11"/>
      <c r="EGR174" s="11"/>
      <c r="EGS174" s="11"/>
      <c r="EGT174" s="11"/>
      <c r="EGU174" s="11"/>
      <c r="EGV174" s="11"/>
      <c r="EGW174" s="11"/>
      <c r="EGX174" s="11"/>
      <c r="EGY174" s="11"/>
      <c r="EGZ174" s="11"/>
      <c r="EHA174" s="11"/>
      <c r="EHB174" s="11"/>
      <c r="EHC174" s="11"/>
      <c r="EHD174" s="11"/>
      <c r="EHE174" s="11"/>
      <c r="EHF174" s="11"/>
      <c r="EHG174" s="11"/>
      <c r="EHH174" s="11"/>
      <c r="EHI174" s="11"/>
      <c r="EHJ174" s="11"/>
      <c r="EHK174" s="11"/>
      <c r="EHL174" s="11"/>
      <c r="EHM174" s="11"/>
      <c r="EHN174" s="11"/>
      <c r="EHO174" s="11"/>
      <c r="EHP174" s="11"/>
      <c r="EHQ174" s="11"/>
      <c r="EHR174" s="11"/>
      <c r="EHS174" s="11"/>
      <c r="EHT174" s="11"/>
      <c r="EHU174" s="11"/>
      <c r="EHV174" s="11"/>
      <c r="EHW174" s="11"/>
      <c r="EHX174" s="11"/>
      <c r="EHY174" s="11"/>
      <c r="EHZ174" s="11"/>
      <c r="EIA174" s="11"/>
      <c r="EIB174" s="11"/>
      <c r="EIC174" s="11"/>
      <c r="EID174" s="11"/>
      <c r="EIE174" s="11"/>
      <c r="EIF174" s="11"/>
      <c r="EIG174" s="11"/>
      <c r="EIH174" s="11"/>
      <c r="EII174" s="11"/>
      <c r="EIJ174" s="11"/>
      <c r="EIK174" s="11"/>
      <c r="EIL174" s="11"/>
      <c r="EIM174" s="11"/>
      <c r="EIN174" s="11"/>
      <c r="EIO174" s="11"/>
      <c r="EIP174" s="11"/>
      <c r="EIQ174" s="11"/>
      <c r="EIR174" s="11"/>
      <c r="EIS174" s="11"/>
      <c r="EIT174" s="11"/>
      <c r="EIU174" s="11"/>
      <c r="EIV174" s="11"/>
      <c r="EIW174" s="11"/>
      <c r="EIX174" s="11"/>
      <c r="EIY174" s="11"/>
      <c r="EIZ174" s="11"/>
      <c r="EJA174" s="11"/>
      <c r="EJB174" s="11"/>
      <c r="EJC174" s="11"/>
      <c r="EJD174" s="11"/>
      <c r="EJE174" s="11"/>
      <c r="EJF174" s="11"/>
      <c r="EJG174" s="11"/>
      <c r="EJH174" s="11"/>
      <c r="EJI174" s="11"/>
      <c r="EJJ174" s="11"/>
      <c r="EJK174" s="11"/>
      <c r="EJL174" s="11"/>
      <c r="EJM174" s="11"/>
      <c r="EJN174" s="11"/>
      <c r="EJO174" s="11"/>
      <c r="EJP174" s="11"/>
      <c r="EJQ174" s="11"/>
      <c r="EJR174" s="11"/>
      <c r="EJS174" s="11"/>
      <c r="EJT174" s="11"/>
      <c r="EJU174" s="11"/>
      <c r="EJV174" s="11"/>
      <c r="EJW174" s="11"/>
      <c r="EJX174" s="11"/>
      <c r="EJY174" s="11"/>
      <c r="EJZ174" s="11"/>
      <c r="EKA174" s="11"/>
      <c r="EKB174" s="11"/>
      <c r="EKC174" s="11"/>
      <c r="EKD174" s="11"/>
      <c r="EKE174" s="11"/>
      <c r="EKF174" s="11"/>
      <c r="EKG174" s="11"/>
      <c r="EKH174" s="11"/>
      <c r="EKI174" s="11"/>
      <c r="EKJ174" s="11"/>
      <c r="EKK174" s="11"/>
      <c r="EKL174" s="11"/>
      <c r="EKM174" s="11"/>
      <c r="EKN174" s="11"/>
      <c r="EKO174" s="11"/>
      <c r="EKP174" s="11"/>
      <c r="EKQ174" s="11"/>
      <c r="EKR174" s="11"/>
      <c r="EKS174" s="11"/>
      <c r="EKT174" s="11"/>
      <c r="EKU174" s="11"/>
      <c r="EKV174" s="11"/>
      <c r="EKW174" s="11"/>
      <c r="EKX174" s="11"/>
      <c r="EKY174" s="11"/>
      <c r="EKZ174" s="11"/>
      <c r="ELA174" s="11"/>
      <c r="ELB174" s="11"/>
      <c r="ELC174" s="11"/>
      <c r="ELD174" s="11"/>
      <c r="ELE174" s="11"/>
      <c r="ELF174" s="11"/>
      <c r="ELG174" s="11"/>
      <c r="ELH174" s="11"/>
      <c r="ELI174" s="11"/>
      <c r="ELJ174" s="11"/>
      <c r="ELK174" s="11"/>
      <c r="ELL174" s="11"/>
      <c r="ELM174" s="11"/>
      <c r="ELN174" s="11"/>
      <c r="ELO174" s="11"/>
      <c r="ELP174" s="11"/>
      <c r="ELQ174" s="11"/>
      <c r="ELR174" s="11"/>
      <c r="ELS174" s="11"/>
      <c r="ELT174" s="11"/>
      <c r="ELU174" s="11"/>
      <c r="ELV174" s="11"/>
      <c r="ELW174" s="11"/>
      <c r="ELX174" s="11"/>
      <c r="ELY174" s="11"/>
      <c r="ELZ174" s="11"/>
      <c r="EMA174" s="11"/>
      <c r="EMB174" s="11"/>
      <c r="EMC174" s="11"/>
      <c r="EMD174" s="11"/>
      <c r="EME174" s="11"/>
      <c r="EMF174" s="11"/>
      <c r="EMG174" s="11"/>
      <c r="EMH174" s="11"/>
      <c r="EMI174" s="11"/>
      <c r="EMJ174" s="11"/>
      <c r="EMK174" s="11"/>
      <c r="EML174" s="11"/>
      <c r="EMM174" s="11"/>
      <c r="EMN174" s="11"/>
      <c r="EMO174" s="11"/>
      <c r="EMP174" s="11"/>
      <c r="EMQ174" s="11"/>
      <c r="EMR174" s="11"/>
      <c r="EMS174" s="11"/>
      <c r="EMT174" s="11"/>
      <c r="EMU174" s="11"/>
      <c r="EMV174" s="11"/>
      <c r="EMW174" s="11"/>
      <c r="EMX174" s="11"/>
      <c r="EMY174" s="11"/>
      <c r="EMZ174" s="11"/>
      <c r="ENA174" s="11"/>
      <c r="ENB174" s="11"/>
      <c r="ENC174" s="11"/>
      <c r="END174" s="11"/>
      <c r="ENE174" s="11"/>
      <c r="ENF174" s="11"/>
      <c r="ENG174" s="11"/>
      <c r="ENH174" s="11"/>
      <c r="ENI174" s="11"/>
      <c r="ENJ174" s="11"/>
      <c r="ENK174" s="11"/>
      <c r="ENL174" s="11"/>
      <c r="ENM174" s="11"/>
      <c r="ENN174" s="11"/>
      <c r="ENO174" s="11"/>
      <c r="ENP174" s="11"/>
      <c r="ENQ174" s="11"/>
      <c r="ENR174" s="11"/>
      <c r="ENS174" s="11"/>
      <c r="ENT174" s="11"/>
      <c r="ENU174" s="11"/>
      <c r="ENV174" s="11"/>
      <c r="ENW174" s="11"/>
      <c r="ENX174" s="11"/>
      <c r="ENY174" s="11"/>
      <c r="ENZ174" s="11"/>
      <c r="EOA174" s="11"/>
      <c r="EOB174" s="11"/>
      <c r="EOC174" s="11"/>
      <c r="EOD174" s="11"/>
      <c r="EOE174" s="11"/>
      <c r="EOF174" s="11"/>
      <c r="EOG174" s="11"/>
      <c r="EOH174" s="11"/>
      <c r="EOI174" s="11"/>
      <c r="EOJ174" s="11"/>
      <c r="EOK174" s="11"/>
      <c r="EOL174" s="11"/>
      <c r="EOM174" s="11"/>
      <c r="EON174" s="11"/>
      <c r="EOO174" s="11"/>
      <c r="EOP174" s="11"/>
      <c r="EOQ174" s="11"/>
      <c r="EOR174" s="11"/>
      <c r="EOS174" s="11"/>
      <c r="EOT174" s="11"/>
      <c r="EOU174" s="11"/>
      <c r="EOV174" s="11"/>
      <c r="EOW174" s="11"/>
      <c r="EOX174" s="11"/>
      <c r="EOY174" s="11"/>
      <c r="EOZ174" s="11"/>
      <c r="EPA174" s="11"/>
      <c r="EPB174" s="11"/>
      <c r="EPC174" s="11"/>
      <c r="EPD174" s="11"/>
      <c r="EPE174" s="11"/>
      <c r="EPF174" s="11"/>
      <c r="EPG174" s="11"/>
      <c r="EPH174" s="11"/>
      <c r="EPI174" s="11"/>
      <c r="EPJ174" s="11"/>
      <c r="EPK174" s="11"/>
      <c r="EPL174" s="11"/>
      <c r="EPM174" s="11"/>
      <c r="EPN174" s="11"/>
      <c r="EPO174" s="11"/>
      <c r="EPP174" s="11"/>
      <c r="EPQ174" s="11"/>
      <c r="EPR174" s="11"/>
      <c r="EPS174" s="11"/>
      <c r="EPT174" s="11"/>
      <c r="EPU174" s="11"/>
      <c r="EPV174" s="11"/>
      <c r="EPW174" s="11"/>
      <c r="EPX174" s="11"/>
      <c r="EPY174" s="11"/>
      <c r="EPZ174" s="11"/>
      <c r="EQA174" s="11"/>
      <c r="EQB174" s="11"/>
      <c r="EQC174" s="11"/>
      <c r="EQD174" s="11"/>
      <c r="EQE174" s="11"/>
      <c r="EQF174" s="11"/>
      <c r="EQG174" s="11"/>
      <c r="EQH174" s="11"/>
      <c r="EQI174" s="11"/>
      <c r="EQJ174" s="11"/>
      <c r="EQK174" s="11"/>
      <c r="EQL174" s="11"/>
      <c r="EQM174" s="11"/>
      <c r="EQN174" s="11"/>
      <c r="EQO174" s="11"/>
      <c r="EQP174" s="11"/>
      <c r="EQQ174" s="11"/>
      <c r="EQR174" s="11"/>
      <c r="EQS174" s="11"/>
      <c r="EQT174" s="11"/>
      <c r="EQU174" s="11"/>
      <c r="EQV174" s="11"/>
      <c r="EQW174" s="11"/>
      <c r="EQX174" s="11"/>
      <c r="EQY174" s="11"/>
      <c r="EQZ174" s="11"/>
      <c r="ERA174" s="11"/>
      <c r="ERB174" s="11"/>
      <c r="ERC174" s="11"/>
      <c r="ERD174" s="11"/>
      <c r="ERE174" s="11"/>
      <c r="ERF174" s="11"/>
      <c r="ERG174" s="11"/>
      <c r="ERH174" s="11"/>
      <c r="ERI174" s="11"/>
      <c r="ERJ174" s="11"/>
      <c r="ERK174" s="11"/>
      <c r="ERL174" s="11"/>
      <c r="ERM174" s="11"/>
      <c r="ERN174" s="11"/>
      <c r="ERO174" s="11"/>
      <c r="ERP174" s="11"/>
      <c r="ERQ174" s="11"/>
      <c r="ERR174" s="11"/>
      <c r="ERS174" s="11"/>
      <c r="ERT174" s="11"/>
      <c r="ERU174" s="11"/>
      <c r="ERV174" s="11"/>
      <c r="ERW174" s="11"/>
      <c r="ERX174" s="11"/>
      <c r="ERY174" s="11"/>
      <c r="ERZ174" s="11"/>
      <c r="ESA174" s="11"/>
      <c r="ESB174" s="11"/>
      <c r="ESC174" s="11"/>
      <c r="ESD174" s="11"/>
      <c r="ESE174" s="11"/>
      <c r="ESF174" s="11"/>
      <c r="ESG174" s="11"/>
      <c r="ESH174" s="11"/>
      <c r="ESI174" s="11"/>
      <c r="ESJ174" s="11"/>
      <c r="ESK174" s="11"/>
      <c r="ESL174" s="11"/>
      <c r="ESM174" s="11"/>
      <c r="ESN174" s="11"/>
      <c r="ESO174" s="11"/>
      <c r="ESP174" s="11"/>
      <c r="ESQ174" s="11"/>
      <c r="ESR174" s="11"/>
      <c r="ESS174" s="11"/>
      <c r="EST174" s="11"/>
      <c r="ESU174" s="11"/>
      <c r="ESV174" s="11"/>
      <c r="ESW174" s="11"/>
      <c r="ESX174" s="11"/>
      <c r="ESY174" s="11"/>
      <c r="ESZ174" s="11"/>
      <c r="ETA174" s="11"/>
      <c r="ETB174" s="11"/>
      <c r="ETC174" s="11"/>
      <c r="ETD174" s="11"/>
      <c r="ETE174" s="11"/>
      <c r="ETF174" s="11"/>
      <c r="ETG174" s="11"/>
      <c r="ETH174" s="11"/>
      <c r="ETI174" s="11"/>
      <c r="ETJ174" s="11"/>
      <c r="ETK174" s="11"/>
      <c r="ETL174" s="11"/>
      <c r="ETM174" s="11"/>
      <c r="ETN174" s="11"/>
      <c r="ETO174" s="11"/>
      <c r="ETP174" s="11"/>
      <c r="ETQ174" s="11"/>
      <c r="ETR174" s="11"/>
      <c r="ETS174" s="11"/>
      <c r="ETT174" s="11"/>
      <c r="ETU174" s="11"/>
      <c r="ETV174" s="11"/>
      <c r="ETW174" s="11"/>
      <c r="ETX174" s="11"/>
      <c r="ETY174" s="11"/>
      <c r="ETZ174" s="11"/>
      <c r="EUA174" s="11"/>
      <c r="EUB174" s="11"/>
      <c r="EUC174" s="11"/>
      <c r="EUD174" s="11"/>
      <c r="EUE174" s="11"/>
      <c r="EUF174" s="11"/>
      <c r="EUG174" s="11"/>
      <c r="EUH174" s="11"/>
      <c r="EUI174" s="11"/>
      <c r="EUJ174" s="11"/>
      <c r="EUK174" s="11"/>
      <c r="EUL174" s="11"/>
      <c r="EUM174" s="11"/>
      <c r="EUN174" s="11"/>
      <c r="EUO174" s="11"/>
      <c r="EUP174" s="11"/>
      <c r="EUQ174" s="11"/>
      <c r="EUR174" s="11"/>
      <c r="EUS174" s="11"/>
      <c r="EUT174" s="11"/>
      <c r="EUU174" s="11"/>
      <c r="EUV174" s="11"/>
      <c r="EUW174" s="11"/>
      <c r="EUX174" s="11"/>
      <c r="EUY174" s="11"/>
      <c r="EUZ174" s="11"/>
      <c r="EVA174" s="11"/>
      <c r="EVB174" s="11"/>
      <c r="EVC174" s="11"/>
      <c r="EVD174" s="11"/>
      <c r="EVE174" s="11"/>
      <c r="EVF174" s="11"/>
      <c r="EVG174" s="11"/>
      <c r="EVH174" s="11"/>
      <c r="EVI174" s="11"/>
      <c r="EVJ174" s="11"/>
      <c r="EVK174" s="11"/>
      <c r="EVL174" s="11"/>
      <c r="EVM174" s="11"/>
      <c r="EVN174" s="11"/>
      <c r="EVO174" s="11"/>
      <c r="EVP174" s="11"/>
      <c r="EVQ174" s="11"/>
      <c r="EVR174" s="11"/>
      <c r="EVS174" s="11"/>
      <c r="EVT174" s="11"/>
      <c r="EVU174" s="11"/>
      <c r="EVV174" s="11"/>
      <c r="EVW174" s="11"/>
      <c r="EVX174" s="11"/>
      <c r="EVY174" s="11"/>
      <c r="EVZ174" s="11"/>
      <c r="EWA174" s="11"/>
      <c r="EWB174" s="11"/>
      <c r="EWC174" s="11"/>
      <c r="EWD174" s="11"/>
      <c r="EWE174" s="11"/>
      <c r="EWF174" s="11"/>
      <c r="EWG174" s="11"/>
      <c r="EWH174" s="11"/>
      <c r="EWI174" s="11"/>
      <c r="EWJ174" s="11"/>
      <c r="EWK174" s="11"/>
      <c r="EWL174" s="11"/>
      <c r="EWM174" s="11"/>
      <c r="EWN174" s="11"/>
      <c r="EWO174" s="11"/>
      <c r="EWP174" s="11"/>
      <c r="EWQ174" s="11"/>
      <c r="EWR174" s="11"/>
      <c r="EWS174" s="11"/>
      <c r="EWT174" s="11"/>
      <c r="EWU174" s="11"/>
      <c r="EWV174" s="11"/>
      <c r="EWW174" s="11"/>
      <c r="EWX174" s="11"/>
      <c r="EWY174" s="11"/>
      <c r="EWZ174" s="11"/>
      <c r="EXA174" s="11"/>
      <c r="EXB174" s="11"/>
      <c r="EXC174" s="11"/>
      <c r="EXD174" s="11"/>
      <c r="EXE174" s="11"/>
      <c r="EXF174" s="11"/>
      <c r="EXG174" s="11"/>
      <c r="EXH174" s="11"/>
      <c r="EXI174" s="11"/>
      <c r="EXJ174" s="11"/>
      <c r="EXK174" s="11"/>
      <c r="EXL174" s="11"/>
      <c r="EXM174" s="11"/>
      <c r="EXN174" s="11"/>
      <c r="EXO174" s="11"/>
      <c r="EXP174" s="11"/>
      <c r="EXQ174" s="11"/>
      <c r="EXR174" s="11"/>
      <c r="EXS174" s="11"/>
      <c r="EXT174" s="11"/>
      <c r="EXU174" s="11"/>
      <c r="EXV174" s="11"/>
      <c r="EXW174" s="11"/>
      <c r="EXX174" s="11"/>
      <c r="EXY174" s="11"/>
      <c r="EXZ174" s="11"/>
      <c r="EYA174" s="11"/>
      <c r="EYB174" s="11"/>
      <c r="EYC174" s="11"/>
      <c r="EYD174" s="11"/>
      <c r="EYE174" s="11"/>
      <c r="EYF174" s="11"/>
      <c r="EYG174" s="11"/>
      <c r="EYH174" s="11"/>
      <c r="EYI174" s="11"/>
      <c r="EYJ174" s="11"/>
      <c r="EYK174" s="11"/>
      <c r="EYL174" s="11"/>
      <c r="EYM174" s="11"/>
      <c r="EYN174" s="11"/>
      <c r="EYO174" s="11"/>
      <c r="EYP174" s="11"/>
      <c r="EYQ174" s="11"/>
      <c r="EYR174" s="11"/>
      <c r="EYS174" s="11"/>
      <c r="EYT174" s="11"/>
      <c r="EYU174" s="11"/>
      <c r="EYV174" s="11"/>
      <c r="EYW174" s="11"/>
      <c r="EYX174" s="11"/>
      <c r="EYY174" s="11"/>
      <c r="EYZ174" s="11"/>
      <c r="EZA174" s="11"/>
      <c r="EZB174" s="11"/>
      <c r="EZC174" s="11"/>
      <c r="EZD174" s="11"/>
      <c r="EZE174" s="11"/>
      <c r="EZF174" s="11"/>
      <c r="EZG174" s="11"/>
      <c r="EZH174" s="11"/>
      <c r="EZI174" s="11"/>
      <c r="EZJ174" s="11"/>
      <c r="EZK174" s="11"/>
      <c r="EZL174" s="11"/>
      <c r="EZM174" s="11"/>
      <c r="EZN174" s="11"/>
      <c r="EZO174" s="11"/>
      <c r="EZP174" s="11"/>
      <c r="EZQ174" s="11"/>
      <c r="EZR174" s="11"/>
      <c r="EZS174" s="11"/>
      <c r="EZT174" s="11"/>
      <c r="EZU174" s="11"/>
      <c r="EZV174" s="11"/>
      <c r="EZW174" s="11"/>
      <c r="EZX174" s="11"/>
      <c r="EZY174" s="11"/>
      <c r="EZZ174" s="11"/>
      <c r="FAA174" s="11"/>
      <c r="FAB174" s="11"/>
      <c r="FAC174" s="11"/>
      <c r="FAD174" s="11"/>
      <c r="FAE174" s="11"/>
      <c r="FAF174" s="11"/>
      <c r="FAG174" s="11"/>
      <c r="FAH174" s="11"/>
      <c r="FAI174" s="11"/>
      <c r="FAJ174" s="11"/>
      <c r="FAK174" s="11"/>
      <c r="FAL174" s="11"/>
      <c r="FAM174" s="11"/>
      <c r="FAN174" s="11"/>
      <c r="FAO174" s="11"/>
      <c r="FAP174" s="11"/>
      <c r="FAQ174" s="11"/>
      <c r="FAR174" s="11"/>
      <c r="FAS174" s="11"/>
      <c r="FAT174" s="11"/>
      <c r="FAU174" s="11"/>
      <c r="FAV174" s="11"/>
      <c r="FAW174" s="11"/>
      <c r="FAX174" s="11"/>
      <c r="FAY174" s="11"/>
      <c r="FAZ174" s="11"/>
      <c r="FBA174" s="11"/>
      <c r="FBB174" s="11"/>
      <c r="FBC174" s="11"/>
      <c r="FBD174" s="11"/>
      <c r="FBE174" s="11"/>
      <c r="FBF174" s="11"/>
      <c r="FBG174" s="11"/>
      <c r="FBH174" s="11"/>
      <c r="FBI174" s="11"/>
      <c r="FBJ174" s="11"/>
      <c r="FBK174" s="11"/>
      <c r="FBL174" s="11"/>
      <c r="FBM174" s="11"/>
      <c r="FBN174" s="11"/>
      <c r="FBO174" s="11"/>
      <c r="FBP174" s="11"/>
      <c r="FBQ174" s="11"/>
      <c r="FBR174" s="11"/>
      <c r="FBS174" s="11"/>
      <c r="FBT174" s="11"/>
      <c r="FBU174" s="11"/>
      <c r="FBV174" s="11"/>
      <c r="FBW174" s="11"/>
      <c r="FBX174" s="11"/>
      <c r="FBY174" s="11"/>
      <c r="FBZ174" s="11"/>
      <c r="FCA174" s="11"/>
      <c r="FCB174" s="11"/>
      <c r="FCC174" s="11"/>
      <c r="FCD174" s="11"/>
      <c r="FCE174" s="11"/>
      <c r="FCF174" s="11"/>
      <c r="FCG174" s="11"/>
      <c r="FCH174" s="11"/>
      <c r="FCI174" s="11"/>
      <c r="FCJ174" s="11"/>
      <c r="FCK174" s="11"/>
      <c r="FCL174" s="11"/>
      <c r="FCM174" s="11"/>
      <c r="FCN174" s="11"/>
      <c r="FCO174" s="11"/>
      <c r="FCP174" s="11"/>
      <c r="FCQ174" s="11"/>
      <c r="FCR174" s="11"/>
      <c r="FCS174" s="11"/>
      <c r="FCT174" s="11"/>
      <c r="FCU174" s="11"/>
      <c r="FCV174" s="11"/>
      <c r="FCW174" s="11"/>
      <c r="FCX174" s="11"/>
      <c r="FCY174" s="11"/>
      <c r="FCZ174" s="11"/>
      <c r="FDA174" s="11"/>
      <c r="FDB174" s="11"/>
      <c r="FDC174" s="11"/>
      <c r="FDD174" s="11"/>
      <c r="FDE174" s="11"/>
      <c r="FDF174" s="11"/>
      <c r="FDG174" s="11"/>
      <c r="FDH174" s="11"/>
      <c r="FDI174" s="11"/>
      <c r="FDJ174" s="11"/>
      <c r="FDK174" s="11"/>
      <c r="FDL174" s="11"/>
      <c r="FDM174" s="11"/>
      <c r="FDN174" s="11"/>
      <c r="FDO174" s="11"/>
      <c r="FDP174" s="11"/>
      <c r="FDQ174" s="11"/>
      <c r="FDR174" s="11"/>
      <c r="FDS174" s="11"/>
      <c r="FDT174" s="11"/>
      <c r="FDU174" s="11"/>
      <c r="FDV174" s="11"/>
      <c r="FDW174" s="11"/>
      <c r="FDX174" s="11"/>
      <c r="FDY174" s="11"/>
      <c r="FDZ174" s="11"/>
      <c r="FEA174" s="11"/>
      <c r="FEB174" s="11"/>
      <c r="FEC174" s="11"/>
      <c r="FED174" s="11"/>
      <c r="FEE174" s="11"/>
      <c r="FEF174" s="11"/>
      <c r="FEG174" s="11"/>
      <c r="FEH174" s="11"/>
      <c r="FEI174" s="11"/>
      <c r="FEJ174" s="11"/>
      <c r="FEK174" s="11"/>
      <c r="FEL174" s="11"/>
      <c r="FEM174" s="11"/>
      <c r="FEN174" s="11"/>
      <c r="FEO174" s="11"/>
      <c r="FEP174" s="11"/>
      <c r="FEQ174" s="11"/>
      <c r="FER174" s="11"/>
      <c r="FES174" s="11"/>
      <c r="FET174" s="11"/>
      <c r="FEU174" s="11"/>
      <c r="FEV174" s="11"/>
      <c r="FEW174" s="11"/>
      <c r="FEX174" s="11"/>
      <c r="FEY174" s="11"/>
      <c r="FEZ174" s="11"/>
      <c r="FFA174" s="11"/>
      <c r="FFB174" s="11"/>
      <c r="FFC174" s="11"/>
      <c r="FFD174" s="11"/>
      <c r="FFE174" s="11"/>
      <c r="FFF174" s="11"/>
      <c r="FFG174" s="11"/>
      <c r="FFH174" s="11"/>
      <c r="FFI174" s="11"/>
      <c r="FFJ174" s="11"/>
      <c r="FFK174" s="11"/>
      <c r="FFL174" s="11"/>
      <c r="FFM174" s="11"/>
      <c r="FFN174" s="11"/>
      <c r="FFO174" s="11"/>
      <c r="FFP174" s="11"/>
      <c r="FFQ174" s="11"/>
      <c r="FFR174" s="11"/>
      <c r="FFS174" s="11"/>
      <c r="FFT174" s="11"/>
      <c r="FFU174" s="11"/>
      <c r="FFV174" s="11"/>
      <c r="FFW174" s="11"/>
      <c r="FFX174" s="11"/>
      <c r="FFY174" s="11"/>
      <c r="FFZ174" s="11"/>
      <c r="FGA174" s="11"/>
      <c r="FGB174" s="11"/>
      <c r="FGC174" s="11"/>
      <c r="FGD174" s="11"/>
      <c r="FGE174" s="11"/>
      <c r="FGF174" s="11"/>
      <c r="FGG174" s="11"/>
      <c r="FGH174" s="11"/>
      <c r="FGI174" s="11"/>
      <c r="FGJ174" s="11"/>
      <c r="FGK174" s="11"/>
      <c r="FGL174" s="11"/>
      <c r="FGM174" s="11"/>
      <c r="FGN174" s="11"/>
      <c r="FGO174" s="11"/>
      <c r="FGP174" s="11"/>
      <c r="FGQ174" s="11"/>
      <c r="FGR174" s="11"/>
      <c r="FGS174" s="11"/>
      <c r="FGT174" s="11"/>
      <c r="FGU174" s="11"/>
      <c r="FGV174" s="11"/>
      <c r="FGW174" s="11"/>
      <c r="FGX174" s="11"/>
      <c r="FGY174" s="11"/>
      <c r="FGZ174" s="11"/>
      <c r="FHA174" s="11"/>
      <c r="FHB174" s="11"/>
      <c r="FHC174" s="11"/>
      <c r="FHD174" s="11"/>
      <c r="FHE174" s="11"/>
      <c r="FHF174" s="11"/>
      <c r="FHG174" s="11"/>
      <c r="FHH174" s="11"/>
      <c r="FHI174" s="11"/>
      <c r="FHJ174" s="11"/>
      <c r="FHK174" s="11"/>
      <c r="FHL174" s="11"/>
      <c r="FHM174" s="11"/>
      <c r="FHN174" s="11"/>
      <c r="FHO174" s="11"/>
      <c r="FHP174" s="11"/>
      <c r="FHQ174" s="11"/>
      <c r="FHR174" s="11"/>
      <c r="FHS174" s="11"/>
      <c r="FHT174" s="11"/>
      <c r="FHU174" s="11"/>
      <c r="FHV174" s="11"/>
      <c r="FHW174" s="11"/>
      <c r="FHX174" s="11"/>
      <c r="FHY174" s="11"/>
      <c r="FHZ174" s="11"/>
      <c r="FIA174" s="11"/>
      <c r="FIB174" s="11"/>
      <c r="FIC174" s="11"/>
      <c r="FID174" s="11"/>
      <c r="FIE174" s="11"/>
      <c r="FIF174" s="11"/>
      <c r="FIG174" s="11"/>
      <c r="FIH174" s="11"/>
      <c r="FII174" s="11"/>
      <c r="FIJ174" s="11"/>
      <c r="FIK174" s="11"/>
      <c r="FIL174" s="11"/>
      <c r="FIM174" s="11"/>
      <c r="FIN174" s="11"/>
      <c r="FIO174" s="11"/>
      <c r="FIP174" s="11"/>
      <c r="FIQ174" s="11"/>
      <c r="FIR174" s="11"/>
      <c r="FIS174" s="11"/>
      <c r="FIT174" s="11"/>
      <c r="FIU174" s="11"/>
      <c r="FIV174" s="11"/>
      <c r="FIW174" s="11"/>
      <c r="FIX174" s="11"/>
      <c r="FIY174" s="11"/>
      <c r="FIZ174" s="11"/>
      <c r="FJA174" s="11"/>
      <c r="FJB174" s="11"/>
      <c r="FJC174" s="11"/>
      <c r="FJD174" s="11"/>
      <c r="FJE174" s="11"/>
      <c r="FJF174" s="11"/>
      <c r="FJG174" s="11"/>
      <c r="FJH174" s="11"/>
      <c r="FJI174" s="11"/>
      <c r="FJJ174" s="11"/>
      <c r="FJK174" s="11"/>
      <c r="FJL174" s="11"/>
      <c r="FJM174" s="11"/>
      <c r="FJN174" s="11"/>
      <c r="FJO174" s="11"/>
      <c r="FJP174" s="11"/>
      <c r="FJQ174" s="11"/>
      <c r="FJR174" s="11"/>
      <c r="FJS174" s="11"/>
      <c r="FJT174" s="11"/>
      <c r="FJU174" s="11"/>
      <c r="FJV174" s="11"/>
      <c r="FJW174" s="11"/>
      <c r="FJX174" s="11"/>
      <c r="FJY174" s="11"/>
      <c r="FJZ174" s="11"/>
      <c r="FKA174" s="11"/>
      <c r="FKB174" s="11"/>
      <c r="FKC174" s="11"/>
      <c r="FKD174" s="11"/>
      <c r="FKE174" s="11"/>
      <c r="FKF174" s="11"/>
      <c r="FKG174" s="11"/>
      <c r="FKH174" s="11"/>
      <c r="FKI174" s="11"/>
      <c r="FKJ174" s="11"/>
      <c r="FKK174" s="11"/>
      <c r="FKL174" s="11"/>
      <c r="FKM174" s="11"/>
      <c r="FKN174" s="11"/>
      <c r="FKO174" s="11"/>
      <c r="FKP174" s="11"/>
      <c r="FKQ174" s="11"/>
      <c r="FKR174" s="11"/>
      <c r="FKS174" s="11"/>
      <c r="FKT174" s="11"/>
      <c r="FKU174" s="11"/>
      <c r="FKV174" s="11"/>
      <c r="FKW174" s="11"/>
      <c r="FKX174" s="11"/>
      <c r="FKY174" s="11"/>
      <c r="FKZ174" s="11"/>
      <c r="FLA174" s="11"/>
      <c r="FLB174" s="11"/>
      <c r="FLC174" s="11"/>
      <c r="FLD174" s="11"/>
      <c r="FLE174" s="11"/>
      <c r="FLF174" s="11"/>
      <c r="FLG174" s="11"/>
      <c r="FLH174" s="11"/>
      <c r="FLI174" s="11"/>
      <c r="FLJ174" s="11"/>
      <c r="FLK174" s="11"/>
      <c r="FLL174" s="11"/>
      <c r="FLM174" s="11"/>
      <c r="FLN174" s="11"/>
      <c r="FLO174" s="11"/>
      <c r="FLP174" s="11"/>
      <c r="FLQ174" s="11"/>
      <c r="FLR174" s="11"/>
      <c r="FLS174" s="11"/>
      <c r="FLT174" s="11"/>
      <c r="FLU174" s="11"/>
      <c r="FLV174" s="11"/>
      <c r="FLW174" s="11"/>
      <c r="FLX174" s="11"/>
      <c r="FLY174" s="11"/>
      <c r="FLZ174" s="11"/>
      <c r="FMA174" s="11"/>
      <c r="FMB174" s="11"/>
      <c r="FMC174" s="11"/>
      <c r="FMD174" s="11"/>
      <c r="FME174" s="11"/>
      <c r="FMF174" s="11"/>
      <c r="FMG174" s="11"/>
      <c r="FMH174" s="11"/>
      <c r="FMI174" s="11"/>
      <c r="FMJ174" s="11"/>
      <c r="FMK174" s="11"/>
      <c r="FML174" s="11"/>
      <c r="FMM174" s="11"/>
      <c r="FMN174" s="11"/>
      <c r="FMO174" s="11"/>
      <c r="FMP174" s="11"/>
      <c r="FMQ174" s="11"/>
      <c r="FMR174" s="11"/>
      <c r="FMS174" s="11"/>
      <c r="FMT174" s="11"/>
      <c r="FMU174" s="11"/>
      <c r="FMV174" s="11"/>
      <c r="FMW174" s="11"/>
      <c r="FMX174" s="11"/>
      <c r="FMY174" s="11"/>
      <c r="FMZ174" s="11"/>
      <c r="FNA174" s="11"/>
      <c r="FNB174" s="11"/>
      <c r="FNC174" s="11"/>
      <c r="FND174" s="11"/>
      <c r="FNE174" s="11"/>
      <c r="FNF174" s="11"/>
      <c r="FNG174" s="11"/>
      <c r="FNH174" s="11"/>
      <c r="FNI174" s="11"/>
      <c r="FNJ174" s="11"/>
      <c r="FNK174" s="11"/>
      <c r="FNL174" s="11"/>
      <c r="FNM174" s="11"/>
      <c r="FNN174" s="11"/>
      <c r="FNO174" s="11"/>
      <c r="FNP174" s="11"/>
      <c r="FNQ174" s="11"/>
      <c r="FNR174" s="11"/>
      <c r="FNS174" s="11"/>
      <c r="FNT174" s="11"/>
      <c r="FNU174" s="11"/>
      <c r="FNV174" s="11"/>
      <c r="FNW174" s="11"/>
      <c r="FNX174" s="11"/>
      <c r="FNY174" s="11"/>
      <c r="FNZ174" s="11"/>
      <c r="FOA174" s="11"/>
      <c r="FOB174" s="11"/>
      <c r="FOC174" s="11"/>
      <c r="FOD174" s="11"/>
      <c r="FOE174" s="11"/>
      <c r="FOF174" s="11"/>
      <c r="FOG174" s="11"/>
      <c r="FOH174" s="11"/>
      <c r="FOI174" s="11"/>
      <c r="FOJ174" s="11"/>
      <c r="FOK174" s="11"/>
      <c r="FOL174" s="11"/>
      <c r="FOM174" s="11"/>
      <c r="FON174" s="11"/>
      <c r="FOO174" s="11"/>
      <c r="FOP174" s="11"/>
      <c r="FOQ174" s="11"/>
      <c r="FOR174" s="11"/>
      <c r="FOS174" s="11"/>
      <c r="FOT174" s="11"/>
      <c r="FOU174" s="11"/>
      <c r="FOV174" s="11"/>
      <c r="FOW174" s="11"/>
      <c r="FOX174" s="11"/>
      <c r="FOY174" s="11"/>
      <c r="FOZ174" s="11"/>
      <c r="FPA174" s="11"/>
      <c r="FPB174" s="11"/>
      <c r="FPC174" s="11"/>
      <c r="FPD174" s="11"/>
      <c r="FPE174" s="11"/>
      <c r="FPF174" s="11"/>
      <c r="FPG174" s="11"/>
      <c r="FPH174" s="11"/>
      <c r="FPI174" s="11"/>
      <c r="FPJ174" s="11"/>
      <c r="FPK174" s="11"/>
      <c r="FPL174" s="11"/>
      <c r="FPM174" s="11"/>
      <c r="FPN174" s="11"/>
      <c r="FPO174" s="11"/>
      <c r="FPP174" s="11"/>
      <c r="FPQ174" s="11"/>
      <c r="FPR174" s="11"/>
      <c r="FPS174" s="11"/>
      <c r="FPT174" s="11"/>
      <c r="FPU174" s="11"/>
      <c r="FPV174" s="11"/>
      <c r="FPW174" s="11"/>
      <c r="FPX174" s="11"/>
      <c r="FPY174" s="11"/>
      <c r="FPZ174" s="11"/>
      <c r="FQA174" s="11"/>
      <c r="FQB174" s="11"/>
      <c r="FQC174" s="11"/>
      <c r="FQD174" s="11"/>
      <c r="FQE174" s="11"/>
      <c r="FQF174" s="11"/>
      <c r="FQG174" s="11"/>
      <c r="FQH174" s="11"/>
      <c r="FQI174" s="11"/>
      <c r="FQJ174" s="11"/>
      <c r="FQK174" s="11"/>
      <c r="FQL174" s="11"/>
      <c r="FQM174" s="11"/>
      <c r="FQN174" s="11"/>
      <c r="FQO174" s="11"/>
      <c r="FQP174" s="11"/>
      <c r="FQQ174" s="11"/>
      <c r="FQR174" s="11"/>
      <c r="FQS174" s="11"/>
      <c r="FQT174" s="11"/>
      <c r="FQU174" s="11"/>
      <c r="FQV174" s="11"/>
      <c r="FQW174" s="11"/>
      <c r="FQX174" s="11"/>
      <c r="FQY174" s="11"/>
      <c r="FQZ174" s="11"/>
      <c r="FRA174" s="11"/>
      <c r="FRB174" s="11"/>
      <c r="FRC174" s="11"/>
      <c r="FRD174" s="11"/>
      <c r="FRE174" s="11"/>
      <c r="FRF174" s="11"/>
      <c r="FRG174" s="11"/>
      <c r="FRH174" s="11"/>
      <c r="FRI174" s="11"/>
      <c r="FRJ174" s="11"/>
      <c r="FRK174" s="11"/>
      <c r="FRL174" s="11"/>
      <c r="FRM174" s="11"/>
      <c r="FRN174" s="11"/>
      <c r="FRO174" s="11"/>
      <c r="FRP174" s="11"/>
      <c r="FRQ174" s="11"/>
      <c r="FRR174" s="11"/>
      <c r="FRS174" s="11"/>
      <c r="FRT174" s="11"/>
      <c r="FRU174" s="11"/>
      <c r="FRV174" s="11"/>
      <c r="FRW174" s="11"/>
      <c r="FRX174" s="11"/>
      <c r="FRY174" s="11"/>
      <c r="FRZ174" s="11"/>
      <c r="FSA174" s="11"/>
      <c r="FSB174" s="11"/>
      <c r="FSC174" s="11"/>
      <c r="FSD174" s="11"/>
      <c r="FSE174" s="11"/>
      <c r="FSF174" s="11"/>
      <c r="FSG174" s="11"/>
      <c r="FSH174" s="11"/>
      <c r="FSI174" s="11"/>
      <c r="FSJ174" s="11"/>
      <c r="FSK174" s="11"/>
      <c r="FSL174" s="11"/>
      <c r="FSM174" s="11"/>
      <c r="FSN174" s="11"/>
      <c r="FSO174" s="11"/>
      <c r="FSP174" s="11"/>
      <c r="FSQ174" s="11"/>
      <c r="FSR174" s="11"/>
      <c r="FSS174" s="11"/>
      <c r="FST174" s="11"/>
      <c r="FSU174" s="11"/>
      <c r="FSV174" s="11"/>
      <c r="FSW174" s="11"/>
      <c r="FSX174" s="11"/>
      <c r="FSY174" s="11"/>
      <c r="FSZ174" s="11"/>
      <c r="FTA174" s="11"/>
      <c r="FTB174" s="11"/>
      <c r="FTC174" s="11"/>
      <c r="FTD174" s="11"/>
      <c r="FTE174" s="11"/>
      <c r="FTF174" s="11"/>
      <c r="FTG174" s="11"/>
      <c r="FTH174" s="11"/>
      <c r="FTI174" s="11"/>
      <c r="FTJ174" s="11"/>
      <c r="FTK174" s="11"/>
      <c r="FTL174" s="11"/>
      <c r="FTM174" s="11"/>
      <c r="FTN174" s="11"/>
      <c r="FTO174" s="11"/>
      <c r="FTP174" s="11"/>
      <c r="FTQ174" s="11"/>
      <c r="FTR174" s="11"/>
      <c r="FTS174" s="11"/>
      <c r="FTT174" s="11"/>
      <c r="FTU174" s="11"/>
      <c r="FTV174" s="11"/>
      <c r="FTW174" s="11"/>
      <c r="FTX174" s="11"/>
      <c r="FTY174" s="11"/>
      <c r="FTZ174" s="11"/>
      <c r="FUA174" s="11"/>
      <c r="FUB174" s="11"/>
      <c r="FUC174" s="11"/>
      <c r="FUD174" s="11"/>
      <c r="FUE174" s="11"/>
      <c r="FUF174" s="11"/>
      <c r="FUG174" s="11"/>
      <c r="FUH174" s="11"/>
      <c r="FUI174" s="11"/>
      <c r="FUJ174" s="11"/>
      <c r="FUK174" s="11"/>
      <c r="FUL174" s="11"/>
      <c r="FUM174" s="11"/>
      <c r="FUN174" s="11"/>
      <c r="FUO174" s="11"/>
      <c r="FUP174" s="11"/>
      <c r="FUQ174" s="11"/>
      <c r="FUR174" s="11"/>
      <c r="FUS174" s="11"/>
      <c r="FUT174" s="11"/>
      <c r="FUU174" s="11"/>
      <c r="FUV174" s="11"/>
      <c r="FUW174" s="11"/>
      <c r="FUX174" s="11"/>
      <c r="FUY174" s="11"/>
      <c r="FUZ174" s="11"/>
      <c r="FVA174" s="11"/>
      <c r="FVB174" s="11"/>
      <c r="FVC174" s="11"/>
      <c r="FVD174" s="11"/>
      <c r="FVE174" s="11"/>
      <c r="FVF174" s="11"/>
      <c r="FVG174" s="11"/>
      <c r="FVH174" s="11"/>
      <c r="FVI174" s="11"/>
      <c r="FVJ174" s="11"/>
      <c r="FVK174" s="11"/>
      <c r="FVL174" s="11"/>
      <c r="FVM174" s="11"/>
      <c r="FVN174" s="11"/>
      <c r="FVO174" s="11"/>
      <c r="FVP174" s="11"/>
      <c r="FVQ174" s="11"/>
      <c r="FVR174" s="11"/>
      <c r="FVS174" s="11"/>
      <c r="FVT174" s="11"/>
      <c r="FVU174" s="11"/>
      <c r="FVV174" s="11"/>
      <c r="FVW174" s="11"/>
      <c r="FVX174" s="11"/>
      <c r="FVY174" s="11"/>
      <c r="FVZ174" s="11"/>
      <c r="FWA174" s="11"/>
      <c r="FWB174" s="11"/>
      <c r="FWC174" s="11"/>
      <c r="FWD174" s="11"/>
      <c r="FWE174" s="11"/>
      <c r="FWF174" s="11"/>
      <c r="FWG174" s="11"/>
      <c r="FWH174" s="11"/>
      <c r="FWI174" s="11"/>
      <c r="FWJ174" s="11"/>
      <c r="FWK174" s="11"/>
      <c r="FWL174" s="11"/>
      <c r="FWM174" s="11"/>
      <c r="FWN174" s="11"/>
      <c r="FWO174" s="11"/>
      <c r="FWP174" s="11"/>
      <c r="FWQ174" s="11"/>
      <c r="FWR174" s="11"/>
      <c r="FWS174" s="11"/>
      <c r="FWT174" s="11"/>
      <c r="FWU174" s="11"/>
      <c r="FWV174" s="11"/>
      <c r="FWW174" s="11"/>
      <c r="FWX174" s="11"/>
      <c r="FWY174" s="11"/>
      <c r="FWZ174" s="11"/>
      <c r="FXA174" s="11"/>
      <c r="FXB174" s="11"/>
      <c r="FXC174" s="11"/>
      <c r="FXD174" s="11"/>
      <c r="FXE174" s="11"/>
      <c r="FXF174" s="11"/>
      <c r="FXG174" s="11"/>
      <c r="FXH174" s="11"/>
      <c r="FXI174" s="11"/>
      <c r="FXJ174" s="11"/>
      <c r="FXK174" s="11"/>
      <c r="FXL174" s="11"/>
      <c r="FXM174" s="11"/>
      <c r="FXN174" s="11"/>
      <c r="FXO174" s="11"/>
      <c r="FXP174" s="11"/>
      <c r="FXQ174" s="11"/>
      <c r="FXR174" s="11"/>
      <c r="FXS174" s="11"/>
      <c r="FXT174" s="11"/>
      <c r="FXU174" s="11"/>
      <c r="FXV174" s="11"/>
      <c r="FXW174" s="11"/>
      <c r="FXX174" s="11"/>
      <c r="FXY174" s="11"/>
      <c r="FXZ174" s="11"/>
      <c r="FYA174" s="11"/>
      <c r="FYB174" s="11"/>
      <c r="FYC174" s="11"/>
      <c r="FYD174" s="11"/>
      <c r="FYE174" s="11"/>
      <c r="FYF174" s="11"/>
      <c r="FYG174" s="11"/>
      <c r="FYH174" s="11"/>
      <c r="FYI174" s="11"/>
      <c r="FYJ174" s="11"/>
      <c r="FYK174" s="11"/>
      <c r="FYL174" s="11"/>
      <c r="FYM174" s="11"/>
      <c r="FYN174" s="11"/>
      <c r="FYO174" s="11"/>
      <c r="FYP174" s="11"/>
      <c r="FYQ174" s="11"/>
      <c r="FYR174" s="11"/>
      <c r="FYS174" s="11"/>
      <c r="FYT174" s="11"/>
      <c r="FYU174" s="11"/>
      <c r="FYV174" s="11"/>
      <c r="FYW174" s="11"/>
      <c r="FYX174" s="11"/>
      <c r="FYY174" s="11"/>
      <c r="FYZ174" s="11"/>
      <c r="FZA174" s="11"/>
      <c r="FZB174" s="11"/>
      <c r="FZC174" s="11"/>
      <c r="FZD174" s="11"/>
      <c r="FZE174" s="11"/>
      <c r="FZF174" s="11"/>
      <c r="FZG174" s="11"/>
      <c r="FZH174" s="11"/>
      <c r="FZI174" s="11"/>
      <c r="FZJ174" s="11"/>
      <c r="FZK174" s="11"/>
      <c r="FZL174" s="11"/>
      <c r="FZM174" s="11"/>
      <c r="FZN174" s="11"/>
      <c r="FZO174" s="11"/>
      <c r="FZP174" s="11"/>
      <c r="FZQ174" s="11"/>
      <c r="FZR174" s="11"/>
      <c r="FZS174" s="11"/>
      <c r="FZT174" s="11"/>
      <c r="FZU174" s="11"/>
      <c r="FZV174" s="11"/>
      <c r="FZW174" s="11"/>
      <c r="FZX174" s="11"/>
      <c r="FZY174" s="11"/>
      <c r="FZZ174" s="11"/>
      <c r="GAA174" s="11"/>
      <c r="GAB174" s="11"/>
      <c r="GAC174" s="11"/>
      <c r="GAD174" s="11"/>
      <c r="GAE174" s="11"/>
      <c r="GAF174" s="11"/>
      <c r="GAG174" s="11"/>
      <c r="GAH174" s="11"/>
      <c r="GAI174" s="11"/>
      <c r="GAJ174" s="11"/>
      <c r="GAK174" s="11"/>
      <c r="GAL174" s="11"/>
      <c r="GAM174" s="11"/>
      <c r="GAN174" s="11"/>
      <c r="GAO174" s="11"/>
      <c r="GAP174" s="11"/>
      <c r="GAQ174" s="11"/>
      <c r="GAR174" s="11"/>
      <c r="GAS174" s="11"/>
      <c r="GAT174" s="11"/>
      <c r="GAU174" s="11"/>
      <c r="GAV174" s="11"/>
      <c r="GAW174" s="11"/>
      <c r="GAX174" s="11"/>
      <c r="GAY174" s="11"/>
      <c r="GAZ174" s="11"/>
      <c r="GBA174" s="11"/>
      <c r="GBB174" s="11"/>
      <c r="GBC174" s="11"/>
      <c r="GBD174" s="11"/>
      <c r="GBE174" s="11"/>
      <c r="GBF174" s="11"/>
      <c r="GBG174" s="11"/>
      <c r="GBH174" s="11"/>
      <c r="GBI174" s="11"/>
      <c r="GBJ174" s="11"/>
      <c r="GBK174" s="11"/>
      <c r="GBL174" s="11"/>
      <c r="GBM174" s="11"/>
      <c r="GBN174" s="11"/>
      <c r="GBO174" s="11"/>
      <c r="GBP174" s="11"/>
      <c r="GBQ174" s="11"/>
      <c r="GBR174" s="11"/>
      <c r="GBS174" s="11"/>
      <c r="GBT174" s="11"/>
      <c r="GBU174" s="11"/>
      <c r="GBV174" s="11"/>
      <c r="GBW174" s="11"/>
      <c r="GBX174" s="11"/>
      <c r="GBY174" s="11"/>
      <c r="GBZ174" s="11"/>
      <c r="GCA174" s="11"/>
      <c r="GCB174" s="11"/>
      <c r="GCC174" s="11"/>
      <c r="GCD174" s="11"/>
      <c r="GCE174" s="11"/>
      <c r="GCF174" s="11"/>
      <c r="GCG174" s="11"/>
      <c r="GCH174" s="11"/>
      <c r="GCI174" s="11"/>
      <c r="GCJ174" s="11"/>
      <c r="GCK174" s="11"/>
      <c r="GCL174" s="11"/>
      <c r="GCM174" s="11"/>
      <c r="GCN174" s="11"/>
      <c r="GCO174" s="11"/>
      <c r="GCP174" s="11"/>
      <c r="GCQ174" s="11"/>
      <c r="GCR174" s="11"/>
      <c r="GCS174" s="11"/>
      <c r="GCT174" s="11"/>
      <c r="GCU174" s="11"/>
      <c r="GCV174" s="11"/>
      <c r="GCW174" s="11"/>
      <c r="GCX174" s="11"/>
      <c r="GCY174" s="11"/>
      <c r="GCZ174" s="11"/>
      <c r="GDA174" s="11"/>
      <c r="GDB174" s="11"/>
      <c r="GDC174" s="11"/>
      <c r="GDD174" s="11"/>
      <c r="GDE174" s="11"/>
      <c r="GDF174" s="11"/>
      <c r="GDG174" s="11"/>
      <c r="GDH174" s="11"/>
      <c r="GDI174" s="11"/>
      <c r="GDJ174" s="11"/>
      <c r="GDK174" s="11"/>
      <c r="GDL174" s="11"/>
      <c r="GDM174" s="11"/>
      <c r="GDN174" s="11"/>
      <c r="GDO174" s="11"/>
      <c r="GDP174" s="11"/>
      <c r="GDQ174" s="11"/>
      <c r="GDR174" s="11"/>
      <c r="GDS174" s="11"/>
      <c r="GDT174" s="11"/>
      <c r="GDU174" s="11"/>
      <c r="GDV174" s="11"/>
      <c r="GDW174" s="11"/>
      <c r="GDX174" s="11"/>
      <c r="GDY174" s="11"/>
      <c r="GDZ174" s="11"/>
      <c r="GEA174" s="11"/>
      <c r="GEB174" s="11"/>
      <c r="GEC174" s="11"/>
      <c r="GED174" s="11"/>
      <c r="GEE174" s="11"/>
      <c r="GEF174" s="11"/>
      <c r="GEG174" s="11"/>
      <c r="GEH174" s="11"/>
      <c r="GEI174" s="11"/>
      <c r="GEJ174" s="11"/>
      <c r="GEK174" s="11"/>
      <c r="GEL174" s="11"/>
      <c r="GEM174" s="11"/>
      <c r="GEN174" s="11"/>
      <c r="GEO174" s="11"/>
      <c r="GEP174" s="11"/>
      <c r="GEQ174" s="11"/>
      <c r="GER174" s="11"/>
      <c r="GES174" s="11"/>
      <c r="GET174" s="11"/>
      <c r="GEU174" s="11"/>
      <c r="GEV174" s="11"/>
      <c r="GEW174" s="11"/>
      <c r="GEX174" s="11"/>
      <c r="GEY174" s="11"/>
      <c r="GEZ174" s="11"/>
      <c r="GFA174" s="11"/>
      <c r="GFB174" s="11"/>
      <c r="GFC174" s="11"/>
      <c r="GFD174" s="11"/>
      <c r="GFE174" s="11"/>
      <c r="GFF174" s="11"/>
      <c r="GFG174" s="11"/>
      <c r="GFH174" s="11"/>
      <c r="GFI174" s="11"/>
      <c r="GFJ174" s="11"/>
      <c r="GFK174" s="11"/>
      <c r="GFL174" s="11"/>
      <c r="GFM174" s="11"/>
      <c r="GFN174" s="11"/>
      <c r="GFO174" s="11"/>
      <c r="GFP174" s="11"/>
      <c r="GFQ174" s="11"/>
      <c r="GFR174" s="11"/>
      <c r="GFS174" s="11"/>
      <c r="GFT174" s="11"/>
      <c r="GFU174" s="11"/>
      <c r="GFV174" s="11"/>
      <c r="GFW174" s="11"/>
      <c r="GFX174" s="11"/>
      <c r="GFY174" s="11"/>
      <c r="GFZ174" s="11"/>
      <c r="GGA174" s="11"/>
      <c r="GGB174" s="11"/>
      <c r="GGC174" s="11"/>
      <c r="GGD174" s="11"/>
      <c r="GGE174" s="11"/>
      <c r="GGF174" s="11"/>
      <c r="GGG174" s="11"/>
      <c r="GGH174" s="11"/>
      <c r="GGI174" s="11"/>
      <c r="GGJ174" s="11"/>
      <c r="GGK174" s="11"/>
      <c r="GGL174" s="11"/>
      <c r="GGM174" s="11"/>
      <c r="GGN174" s="11"/>
      <c r="GGO174" s="11"/>
      <c r="GGP174" s="11"/>
      <c r="GGQ174" s="11"/>
      <c r="GGR174" s="11"/>
      <c r="GGS174" s="11"/>
      <c r="GGT174" s="11"/>
      <c r="GGU174" s="11"/>
      <c r="GGV174" s="11"/>
      <c r="GGW174" s="11"/>
      <c r="GGX174" s="11"/>
      <c r="GGY174" s="11"/>
      <c r="GGZ174" s="11"/>
      <c r="GHA174" s="11"/>
      <c r="GHB174" s="11"/>
      <c r="GHC174" s="11"/>
      <c r="GHD174" s="11"/>
      <c r="GHE174" s="11"/>
      <c r="GHF174" s="11"/>
      <c r="GHG174" s="11"/>
      <c r="GHH174" s="11"/>
      <c r="GHI174" s="11"/>
      <c r="GHJ174" s="11"/>
      <c r="GHK174" s="11"/>
      <c r="GHL174" s="11"/>
      <c r="GHM174" s="11"/>
      <c r="GHN174" s="11"/>
      <c r="GHO174" s="11"/>
      <c r="GHP174" s="11"/>
      <c r="GHQ174" s="11"/>
      <c r="GHR174" s="11"/>
      <c r="GHS174" s="11"/>
      <c r="GHT174" s="11"/>
      <c r="GHU174" s="11"/>
      <c r="GHV174" s="11"/>
      <c r="GHW174" s="11"/>
      <c r="GHX174" s="11"/>
      <c r="GHY174" s="11"/>
      <c r="GHZ174" s="11"/>
      <c r="GIA174" s="11"/>
      <c r="GIB174" s="11"/>
      <c r="GIC174" s="11"/>
      <c r="GID174" s="11"/>
      <c r="GIE174" s="11"/>
      <c r="GIF174" s="11"/>
      <c r="GIG174" s="11"/>
      <c r="GIH174" s="11"/>
      <c r="GII174" s="11"/>
      <c r="GIJ174" s="11"/>
      <c r="GIK174" s="11"/>
      <c r="GIL174" s="11"/>
      <c r="GIM174" s="11"/>
      <c r="GIN174" s="11"/>
      <c r="GIO174" s="11"/>
      <c r="GIP174" s="11"/>
      <c r="GIQ174" s="11"/>
      <c r="GIR174" s="11"/>
      <c r="GIS174" s="11"/>
      <c r="GIT174" s="11"/>
      <c r="GIU174" s="11"/>
      <c r="GIV174" s="11"/>
      <c r="GIW174" s="11"/>
      <c r="GIX174" s="11"/>
      <c r="GIY174" s="11"/>
      <c r="GIZ174" s="11"/>
      <c r="GJA174" s="11"/>
      <c r="GJB174" s="11"/>
      <c r="GJC174" s="11"/>
      <c r="GJD174" s="11"/>
      <c r="GJE174" s="11"/>
      <c r="GJF174" s="11"/>
      <c r="GJG174" s="11"/>
      <c r="GJH174" s="11"/>
      <c r="GJI174" s="11"/>
      <c r="GJJ174" s="11"/>
      <c r="GJK174" s="11"/>
      <c r="GJL174" s="11"/>
      <c r="GJM174" s="11"/>
      <c r="GJN174" s="11"/>
      <c r="GJO174" s="11"/>
      <c r="GJP174" s="11"/>
      <c r="GJQ174" s="11"/>
      <c r="GJR174" s="11"/>
      <c r="GJS174" s="11"/>
      <c r="GJT174" s="11"/>
      <c r="GJU174" s="11"/>
      <c r="GJV174" s="11"/>
      <c r="GJW174" s="11"/>
      <c r="GJX174" s="11"/>
      <c r="GJY174" s="11"/>
      <c r="GJZ174" s="11"/>
      <c r="GKA174" s="11"/>
      <c r="GKB174" s="11"/>
      <c r="GKC174" s="11"/>
      <c r="GKD174" s="11"/>
      <c r="GKE174" s="11"/>
      <c r="GKF174" s="11"/>
      <c r="GKG174" s="11"/>
      <c r="GKH174" s="11"/>
      <c r="GKI174" s="11"/>
      <c r="GKJ174" s="11"/>
      <c r="GKK174" s="11"/>
      <c r="GKL174" s="11"/>
      <c r="GKM174" s="11"/>
      <c r="GKN174" s="11"/>
      <c r="GKO174" s="11"/>
      <c r="GKP174" s="11"/>
      <c r="GKQ174" s="11"/>
      <c r="GKR174" s="11"/>
      <c r="GKS174" s="11"/>
      <c r="GKT174" s="11"/>
      <c r="GKU174" s="11"/>
      <c r="GKV174" s="11"/>
      <c r="GKW174" s="11"/>
      <c r="GKX174" s="11"/>
      <c r="GKY174" s="11"/>
      <c r="GKZ174" s="11"/>
      <c r="GLA174" s="11"/>
      <c r="GLB174" s="11"/>
      <c r="GLC174" s="11"/>
      <c r="GLD174" s="11"/>
      <c r="GLE174" s="11"/>
      <c r="GLF174" s="11"/>
      <c r="GLG174" s="11"/>
      <c r="GLH174" s="11"/>
      <c r="GLI174" s="11"/>
      <c r="GLJ174" s="11"/>
      <c r="GLK174" s="11"/>
      <c r="GLL174" s="11"/>
      <c r="GLM174" s="11"/>
      <c r="GLN174" s="11"/>
      <c r="GLO174" s="11"/>
      <c r="GLP174" s="11"/>
      <c r="GLQ174" s="11"/>
      <c r="GLR174" s="11"/>
      <c r="GLS174" s="11"/>
      <c r="GLT174" s="11"/>
      <c r="GLU174" s="11"/>
      <c r="GLV174" s="11"/>
      <c r="GLW174" s="11"/>
      <c r="GLX174" s="11"/>
      <c r="GLY174" s="11"/>
      <c r="GLZ174" s="11"/>
      <c r="GMA174" s="11"/>
      <c r="GMB174" s="11"/>
      <c r="GMC174" s="11"/>
      <c r="GMD174" s="11"/>
      <c r="GME174" s="11"/>
      <c r="GMF174" s="11"/>
      <c r="GMG174" s="11"/>
      <c r="GMH174" s="11"/>
      <c r="GMI174" s="11"/>
      <c r="GMJ174" s="11"/>
      <c r="GMK174" s="11"/>
      <c r="GML174" s="11"/>
      <c r="GMM174" s="11"/>
      <c r="GMN174" s="11"/>
      <c r="GMO174" s="11"/>
      <c r="GMP174" s="11"/>
      <c r="GMQ174" s="11"/>
      <c r="GMR174" s="11"/>
      <c r="GMS174" s="11"/>
      <c r="GMT174" s="11"/>
      <c r="GMU174" s="11"/>
      <c r="GMV174" s="11"/>
      <c r="GMW174" s="11"/>
      <c r="GMX174" s="11"/>
      <c r="GMY174" s="11"/>
      <c r="GMZ174" s="11"/>
      <c r="GNA174" s="11"/>
      <c r="GNB174" s="11"/>
      <c r="GNC174" s="11"/>
      <c r="GND174" s="11"/>
      <c r="GNE174" s="11"/>
      <c r="GNF174" s="11"/>
      <c r="GNG174" s="11"/>
      <c r="GNH174" s="11"/>
      <c r="GNI174" s="11"/>
      <c r="GNJ174" s="11"/>
      <c r="GNK174" s="11"/>
      <c r="GNL174" s="11"/>
      <c r="GNM174" s="11"/>
      <c r="GNN174" s="11"/>
      <c r="GNO174" s="11"/>
      <c r="GNP174" s="11"/>
      <c r="GNQ174" s="11"/>
      <c r="GNR174" s="11"/>
      <c r="GNS174" s="11"/>
      <c r="GNT174" s="11"/>
      <c r="GNU174" s="11"/>
      <c r="GNV174" s="11"/>
      <c r="GNW174" s="11"/>
      <c r="GNX174" s="11"/>
      <c r="GNY174" s="11"/>
      <c r="GNZ174" s="11"/>
      <c r="GOA174" s="11"/>
      <c r="GOB174" s="11"/>
      <c r="GOC174" s="11"/>
      <c r="GOD174" s="11"/>
      <c r="GOE174" s="11"/>
      <c r="GOF174" s="11"/>
      <c r="GOG174" s="11"/>
      <c r="GOH174" s="11"/>
      <c r="GOI174" s="11"/>
      <c r="GOJ174" s="11"/>
      <c r="GOK174" s="11"/>
      <c r="GOL174" s="11"/>
      <c r="GOM174" s="11"/>
      <c r="GON174" s="11"/>
      <c r="GOO174" s="11"/>
      <c r="GOP174" s="11"/>
      <c r="GOQ174" s="11"/>
      <c r="GOR174" s="11"/>
      <c r="GOS174" s="11"/>
      <c r="GOT174" s="11"/>
      <c r="GOU174" s="11"/>
      <c r="GOV174" s="11"/>
      <c r="GOW174" s="11"/>
      <c r="GOX174" s="11"/>
      <c r="GOY174" s="11"/>
      <c r="GOZ174" s="11"/>
      <c r="GPA174" s="11"/>
      <c r="GPB174" s="11"/>
      <c r="GPC174" s="11"/>
      <c r="GPD174" s="11"/>
      <c r="GPE174" s="11"/>
      <c r="GPF174" s="11"/>
      <c r="GPG174" s="11"/>
      <c r="GPH174" s="11"/>
      <c r="GPI174" s="11"/>
      <c r="GPJ174" s="11"/>
      <c r="GPK174" s="11"/>
      <c r="GPL174" s="11"/>
      <c r="GPM174" s="11"/>
      <c r="GPN174" s="11"/>
      <c r="GPO174" s="11"/>
      <c r="GPP174" s="11"/>
      <c r="GPQ174" s="11"/>
      <c r="GPR174" s="11"/>
      <c r="GPS174" s="11"/>
      <c r="GPT174" s="11"/>
      <c r="GPU174" s="11"/>
      <c r="GPV174" s="11"/>
      <c r="GPW174" s="11"/>
      <c r="GPX174" s="11"/>
      <c r="GPY174" s="11"/>
      <c r="GPZ174" s="11"/>
      <c r="GQA174" s="11"/>
      <c r="GQB174" s="11"/>
      <c r="GQC174" s="11"/>
      <c r="GQD174" s="11"/>
      <c r="GQE174" s="11"/>
      <c r="GQF174" s="11"/>
      <c r="GQG174" s="11"/>
      <c r="GQH174" s="11"/>
      <c r="GQI174" s="11"/>
      <c r="GQJ174" s="11"/>
      <c r="GQK174" s="11"/>
      <c r="GQL174" s="11"/>
      <c r="GQM174" s="11"/>
      <c r="GQN174" s="11"/>
      <c r="GQO174" s="11"/>
      <c r="GQP174" s="11"/>
      <c r="GQQ174" s="11"/>
      <c r="GQR174" s="11"/>
      <c r="GQS174" s="11"/>
      <c r="GQT174" s="11"/>
      <c r="GQU174" s="11"/>
      <c r="GQV174" s="11"/>
      <c r="GQW174" s="11"/>
      <c r="GQX174" s="11"/>
      <c r="GQY174" s="11"/>
      <c r="GQZ174" s="11"/>
      <c r="GRA174" s="11"/>
      <c r="GRB174" s="11"/>
      <c r="GRC174" s="11"/>
      <c r="GRD174" s="11"/>
      <c r="GRE174" s="11"/>
      <c r="GRF174" s="11"/>
      <c r="GRG174" s="11"/>
      <c r="GRH174" s="11"/>
      <c r="GRI174" s="11"/>
      <c r="GRJ174" s="11"/>
      <c r="GRK174" s="11"/>
      <c r="GRL174" s="11"/>
      <c r="GRM174" s="11"/>
      <c r="GRN174" s="11"/>
      <c r="GRO174" s="11"/>
      <c r="GRP174" s="11"/>
      <c r="GRQ174" s="11"/>
      <c r="GRR174" s="11"/>
      <c r="GRS174" s="11"/>
      <c r="GRT174" s="11"/>
      <c r="GRU174" s="11"/>
      <c r="GRV174" s="11"/>
      <c r="GRW174" s="11"/>
      <c r="GRX174" s="11"/>
      <c r="GRY174" s="11"/>
      <c r="GRZ174" s="11"/>
      <c r="GSA174" s="11"/>
      <c r="GSB174" s="11"/>
      <c r="GSC174" s="11"/>
      <c r="GSD174" s="11"/>
      <c r="GSE174" s="11"/>
      <c r="GSF174" s="11"/>
      <c r="GSG174" s="11"/>
      <c r="GSH174" s="11"/>
      <c r="GSI174" s="11"/>
      <c r="GSJ174" s="11"/>
      <c r="GSK174" s="11"/>
      <c r="GSL174" s="11"/>
      <c r="GSM174" s="11"/>
      <c r="GSN174" s="11"/>
      <c r="GSO174" s="11"/>
      <c r="GSP174" s="11"/>
      <c r="GSQ174" s="11"/>
      <c r="GSR174" s="11"/>
      <c r="GSS174" s="11"/>
      <c r="GST174" s="11"/>
      <c r="GSU174" s="11"/>
      <c r="GSV174" s="11"/>
      <c r="GSW174" s="11"/>
      <c r="GSX174" s="11"/>
      <c r="GSY174" s="11"/>
      <c r="GSZ174" s="11"/>
      <c r="GTA174" s="11"/>
      <c r="GTB174" s="11"/>
      <c r="GTC174" s="11"/>
      <c r="GTD174" s="11"/>
      <c r="GTE174" s="11"/>
      <c r="GTF174" s="11"/>
      <c r="GTG174" s="11"/>
      <c r="GTH174" s="11"/>
      <c r="GTI174" s="11"/>
      <c r="GTJ174" s="11"/>
      <c r="GTK174" s="11"/>
      <c r="GTL174" s="11"/>
      <c r="GTM174" s="11"/>
      <c r="GTN174" s="11"/>
      <c r="GTO174" s="11"/>
      <c r="GTP174" s="11"/>
      <c r="GTQ174" s="11"/>
      <c r="GTR174" s="11"/>
      <c r="GTS174" s="11"/>
      <c r="GTT174" s="11"/>
      <c r="GTU174" s="11"/>
      <c r="GTV174" s="11"/>
      <c r="GTW174" s="11"/>
      <c r="GTX174" s="11"/>
      <c r="GTY174" s="11"/>
      <c r="GTZ174" s="11"/>
      <c r="GUA174" s="11"/>
      <c r="GUB174" s="11"/>
      <c r="GUC174" s="11"/>
      <c r="GUD174" s="11"/>
      <c r="GUE174" s="11"/>
      <c r="GUF174" s="11"/>
      <c r="GUG174" s="11"/>
      <c r="GUH174" s="11"/>
      <c r="GUI174" s="11"/>
      <c r="GUJ174" s="11"/>
      <c r="GUK174" s="11"/>
      <c r="GUL174" s="11"/>
      <c r="GUM174" s="11"/>
      <c r="GUN174" s="11"/>
      <c r="GUO174" s="11"/>
      <c r="GUP174" s="11"/>
      <c r="GUQ174" s="11"/>
      <c r="GUR174" s="11"/>
      <c r="GUS174" s="11"/>
      <c r="GUT174" s="11"/>
      <c r="GUU174" s="11"/>
      <c r="GUV174" s="11"/>
      <c r="GUW174" s="11"/>
      <c r="GUX174" s="11"/>
      <c r="GUY174" s="11"/>
      <c r="GUZ174" s="11"/>
      <c r="GVA174" s="11"/>
      <c r="GVB174" s="11"/>
      <c r="GVC174" s="11"/>
      <c r="GVD174" s="11"/>
      <c r="GVE174" s="11"/>
      <c r="GVF174" s="11"/>
      <c r="GVG174" s="11"/>
      <c r="GVH174" s="11"/>
      <c r="GVI174" s="11"/>
      <c r="GVJ174" s="11"/>
      <c r="GVK174" s="11"/>
      <c r="GVL174" s="11"/>
      <c r="GVM174" s="11"/>
      <c r="GVN174" s="11"/>
      <c r="GVO174" s="11"/>
      <c r="GVP174" s="11"/>
      <c r="GVQ174" s="11"/>
      <c r="GVR174" s="11"/>
      <c r="GVS174" s="11"/>
      <c r="GVT174" s="11"/>
      <c r="GVU174" s="11"/>
      <c r="GVV174" s="11"/>
      <c r="GVW174" s="11"/>
      <c r="GVX174" s="11"/>
      <c r="GVY174" s="11"/>
      <c r="GVZ174" s="11"/>
      <c r="GWA174" s="11"/>
      <c r="GWB174" s="11"/>
      <c r="GWC174" s="11"/>
      <c r="GWD174" s="11"/>
      <c r="GWE174" s="11"/>
      <c r="GWF174" s="11"/>
      <c r="GWG174" s="11"/>
      <c r="GWH174" s="11"/>
      <c r="GWI174" s="11"/>
      <c r="GWJ174" s="11"/>
      <c r="GWK174" s="11"/>
      <c r="GWL174" s="11"/>
      <c r="GWM174" s="11"/>
      <c r="GWN174" s="11"/>
      <c r="GWO174" s="11"/>
      <c r="GWP174" s="11"/>
      <c r="GWQ174" s="11"/>
      <c r="GWR174" s="11"/>
      <c r="GWS174" s="11"/>
      <c r="GWT174" s="11"/>
      <c r="GWU174" s="11"/>
      <c r="GWV174" s="11"/>
      <c r="GWW174" s="11"/>
      <c r="GWX174" s="11"/>
      <c r="GWY174" s="11"/>
      <c r="GWZ174" s="11"/>
      <c r="GXA174" s="11"/>
      <c r="GXB174" s="11"/>
      <c r="GXC174" s="11"/>
      <c r="GXD174" s="11"/>
      <c r="GXE174" s="11"/>
      <c r="GXF174" s="11"/>
      <c r="GXG174" s="11"/>
      <c r="GXH174" s="11"/>
      <c r="GXI174" s="11"/>
      <c r="GXJ174" s="11"/>
      <c r="GXK174" s="11"/>
      <c r="GXL174" s="11"/>
      <c r="GXM174" s="11"/>
      <c r="GXN174" s="11"/>
      <c r="GXO174" s="11"/>
      <c r="GXP174" s="11"/>
      <c r="GXQ174" s="11"/>
      <c r="GXR174" s="11"/>
      <c r="GXS174" s="11"/>
      <c r="GXT174" s="11"/>
      <c r="GXU174" s="11"/>
      <c r="GXV174" s="11"/>
      <c r="GXW174" s="11"/>
      <c r="GXX174" s="11"/>
      <c r="GXY174" s="11"/>
      <c r="GXZ174" s="11"/>
      <c r="GYA174" s="11"/>
      <c r="GYB174" s="11"/>
      <c r="GYC174" s="11"/>
      <c r="GYD174" s="11"/>
      <c r="GYE174" s="11"/>
      <c r="GYF174" s="11"/>
      <c r="GYG174" s="11"/>
      <c r="GYH174" s="11"/>
      <c r="GYI174" s="11"/>
      <c r="GYJ174" s="11"/>
      <c r="GYK174" s="11"/>
      <c r="GYL174" s="11"/>
      <c r="GYM174" s="11"/>
      <c r="GYN174" s="11"/>
      <c r="GYO174" s="11"/>
      <c r="GYP174" s="11"/>
      <c r="GYQ174" s="11"/>
      <c r="GYR174" s="11"/>
      <c r="GYS174" s="11"/>
      <c r="GYT174" s="11"/>
      <c r="GYU174" s="11"/>
      <c r="GYV174" s="11"/>
      <c r="GYW174" s="11"/>
      <c r="GYX174" s="11"/>
      <c r="GYY174" s="11"/>
      <c r="GYZ174" s="11"/>
      <c r="GZA174" s="11"/>
      <c r="GZB174" s="11"/>
      <c r="GZC174" s="11"/>
      <c r="GZD174" s="11"/>
      <c r="GZE174" s="11"/>
      <c r="GZF174" s="11"/>
      <c r="GZG174" s="11"/>
      <c r="GZH174" s="11"/>
      <c r="GZI174" s="11"/>
      <c r="GZJ174" s="11"/>
      <c r="GZK174" s="11"/>
      <c r="GZL174" s="11"/>
      <c r="GZM174" s="11"/>
      <c r="GZN174" s="11"/>
      <c r="GZO174" s="11"/>
      <c r="GZP174" s="11"/>
      <c r="GZQ174" s="11"/>
      <c r="GZR174" s="11"/>
      <c r="GZS174" s="11"/>
      <c r="GZT174" s="11"/>
      <c r="GZU174" s="11"/>
      <c r="GZV174" s="11"/>
      <c r="GZW174" s="11"/>
      <c r="GZX174" s="11"/>
      <c r="GZY174" s="11"/>
      <c r="GZZ174" s="11"/>
      <c r="HAA174" s="11"/>
      <c r="HAB174" s="11"/>
      <c r="HAC174" s="11"/>
      <c r="HAD174" s="11"/>
      <c r="HAE174" s="11"/>
      <c r="HAF174" s="11"/>
      <c r="HAG174" s="11"/>
      <c r="HAH174" s="11"/>
      <c r="HAI174" s="11"/>
      <c r="HAJ174" s="11"/>
      <c r="HAK174" s="11"/>
      <c r="HAL174" s="11"/>
      <c r="HAM174" s="11"/>
      <c r="HAN174" s="11"/>
      <c r="HAO174" s="11"/>
      <c r="HAP174" s="11"/>
      <c r="HAQ174" s="11"/>
      <c r="HAR174" s="11"/>
      <c r="HAS174" s="11"/>
      <c r="HAT174" s="11"/>
      <c r="HAU174" s="11"/>
      <c r="HAV174" s="11"/>
      <c r="HAW174" s="11"/>
      <c r="HAX174" s="11"/>
      <c r="HAY174" s="11"/>
      <c r="HAZ174" s="11"/>
      <c r="HBA174" s="11"/>
      <c r="HBB174" s="11"/>
      <c r="HBC174" s="11"/>
      <c r="HBD174" s="11"/>
      <c r="HBE174" s="11"/>
      <c r="HBF174" s="11"/>
      <c r="HBG174" s="11"/>
      <c r="HBH174" s="11"/>
      <c r="HBI174" s="11"/>
      <c r="HBJ174" s="11"/>
      <c r="HBK174" s="11"/>
      <c r="HBL174" s="11"/>
      <c r="HBM174" s="11"/>
      <c r="HBN174" s="11"/>
      <c r="HBO174" s="11"/>
      <c r="HBP174" s="11"/>
      <c r="HBQ174" s="11"/>
      <c r="HBR174" s="11"/>
      <c r="HBS174" s="11"/>
      <c r="HBT174" s="11"/>
      <c r="HBU174" s="11"/>
      <c r="HBV174" s="11"/>
      <c r="HBW174" s="11"/>
      <c r="HBX174" s="11"/>
      <c r="HBY174" s="11"/>
      <c r="HBZ174" s="11"/>
      <c r="HCA174" s="11"/>
      <c r="HCB174" s="11"/>
      <c r="HCC174" s="11"/>
      <c r="HCD174" s="11"/>
      <c r="HCE174" s="11"/>
      <c r="HCF174" s="11"/>
      <c r="HCG174" s="11"/>
      <c r="HCH174" s="11"/>
      <c r="HCI174" s="11"/>
      <c r="HCJ174" s="11"/>
      <c r="HCK174" s="11"/>
      <c r="HCL174" s="11"/>
      <c r="HCM174" s="11"/>
      <c r="HCN174" s="11"/>
      <c r="HCO174" s="11"/>
      <c r="HCP174" s="11"/>
      <c r="HCQ174" s="11"/>
      <c r="HCR174" s="11"/>
      <c r="HCS174" s="11"/>
      <c r="HCT174" s="11"/>
      <c r="HCU174" s="11"/>
      <c r="HCV174" s="11"/>
      <c r="HCW174" s="11"/>
      <c r="HCX174" s="11"/>
      <c r="HCY174" s="11"/>
      <c r="HCZ174" s="11"/>
      <c r="HDA174" s="11"/>
      <c r="HDB174" s="11"/>
      <c r="HDC174" s="11"/>
      <c r="HDD174" s="11"/>
      <c r="HDE174" s="11"/>
      <c r="HDF174" s="11"/>
      <c r="HDG174" s="11"/>
      <c r="HDH174" s="11"/>
      <c r="HDI174" s="11"/>
      <c r="HDJ174" s="11"/>
      <c r="HDK174" s="11"/>
      <c r="HDL174" s="11"/>
      <c r="HDM174" s="11"/>
      <c r="HDN174" s="11"/>
      <c r="HDO174" s="11"/>
      <c r="HDP174" s="11"/>
      <c r="HDQ174" s="11"/>
      <c r="HDR174" s="11"/>
      <c r="HDS174" s="11"/>
      <c r="HDT174" s="11"/>
      <c r="HDU174" s="11"/>
      <c r="HDV174" s="11"/>
      <c r="HDW174" s="11"/>
      <c r="HDX174" s="11"/>
      <c r="HDY174" s="11"/>
      <c r="HDZ174" s="11"/>
      <c r="HEA174" s="11"/>
      <c r="HEB174" s="11"/>
      <c r="HEC174" s="11"/>
      <c r="HED174" s="11"/>
      <c r="HEE174" s="11"/>
      <c r="HEF174" s="11"/>
      <c r="HEG174" s="11"/>
      <c r="HEH174" s="11"/>
      <c r="HEI174" s="11"/>
      <c r="HEJ174" s="11"/>
      <c r="HEK174" s="11"/>
      <c r="HEL174" s="11"/>
      <c r="HEM174" s="11"/>
      <c r="HEN174" s="11"/>
      <c r="HEO174" s="11"/>
      <c r="HEP174" s="11"/>
      <c r="HEQ174" s="11"/>
      <c r="HER174" s="11"/>
      <c r="HES174" s="11"/>
      <c r="HET174" s="11"/>
      <c r="HEU174" s="11"/>
      <c r="HEV174" s="11"/>
      <c r="HEW174" s="11"/>
      <c r="HEX174" s="11"/>
      <c r="HEY174" s="11"/>
      <c r="HEZ174" s="11"/>
      <c r="HFA174" s="11"/>
      <c r="HFB174" s="11"/>
      <c r="HFC174" s="11"/>
      <c r="HFD174" s="11"/>
      <c r="HFE174" s="11"/>
      <c r="HFF174" s="11"/>
      <c r="HFG174" s="11"/>
      <c r="HFH174" s="11"/>
      <c r="HFI174" s="11"/>
      <c r="HFJ174" s="11"/>
      <c r="HFK174" s="11"/>
      <c r="HFL174" s="11"/>
      <c r="HFM174" s="11"/>
      <c r="HFN174" s="11"/>
      <c r="HFO174" s="11"/>
      <c r="HFP174" s="11"/>
      <c r="HFQ174" s="11"/>
      <c r="HFR174" s="11"/>
      <c r="HFS174" s="11"/>
      <c r="HFT174" s="11"/>
      <c r="HFU174" s="11"/>
      <c r="HFV174" s="11"/>
      <c r="HFW174" s="11"/>
      <c r="HFX174" s="11"/>
      <c r="HFY174" s="11"/>
      <c r="HFZ174" s="11"/>
      <c r="HGA174" s="11"/>
      <c r="HGB174" s="11"/>
      <c r="HGC174" s="11"/>
      <c r="HGD174" s="11"/>
      <c r="HGE174" s="11"/>
      <c r="HGF174" s="11"/>
      <c r="HGG174" s="11"/>
      <c r="HGH174" s="11"/>
      <c r="HGI174" s="11"/>
      <c r="HGJ174" s="11"/>
      <c r="HGK174" s="11"/>
      <c r="HGL174" s="11"/>
      <c r="HGM174" s="11"/>
      <c r="HGN174" s="11"/>
      <c r="HGO174" s="11"/>
      <c r="HGP174" s="11"/>
      <c r="HGQ174" s="11"/>
      <c r="HGR174" s="11"/>
      <c r="HGS174" s="11"/>
      <c r="HGT174" s="11"/>
      <c r="HGU174" s="11"/>
      <c r="HGV174" s="11"/>
      <c r="HGW174" s="11"/>
      <c r="HGX174" s="11"/>
      <c r="HGY174" s="11"/>
      <c r="HGZ174" s="11"/>
      <c r="HHA174" s="11"/>
      <c r="HHB174" s="11"/>
      <c r="HHC174" s="11"/>
      <c r="HHD174" s="11"/>
      <c r="HHE174" s="11"/>
      <c r="HHF174" s="11"/>
      <c r="HHG174" s="11"/>
      <c r="HHH174" s="11"/>
      <c r="HHI174" s="11"/>
      <c r="HHJ174" s="11"/>
      <c r="HHK174" s="11"/>
      <c r="HHL174" s="11"/>
      <c r="HHM174" s="11"/>
      <c r="HHN174" s="11"/>
      <c r="HHO174" s="11"/>
      <c r="HHP174" s="11"/>
      <c r="HHQ174" s="11"/>
      <c r="HHR174" s="11"/>
      <c r="HHS174" s="11"/>
      <c r="HHT174" s="11"/>
      <c r="HHU174" s="11"/>
      <c r="HHV174" s="11"/>
      <c r="HHW174" s="11"/>
      <c r="HHX174" s="11"/>
      <c r="HHY174" s="11"/>
      <c r="HHZ174" s="11"/>
      <c r="HIA174" s="11"/>
      <c r="HIB174" s="11"/>
      <c r="HIC174" s="11"/>
      <c r="HID174" s="11"/>
      <c r="HIE174" s="11"/>
      <c r="HIF174" s="11"/>
      <c r="HIG174" s="11"/>
      <c r="HIH174" s="11"/>
      <c r="HII174" s="11"/>
      <c r="HIJ174" s="11"/>
      <c r="HIK174" s="11"/>
      <c r="HIL174" s="11"/>
      <c r="HIM174" s="11"/>
      <c r="HIN174" s="11"/>
      <c r="HIO174" s="11"/>
      <c r="HIP174" s="11"/>
      <c r="HIQ174" s="11"/>
      <c r="HIR174" s="11"/>
      <c r="HIS174" s="11"/>
      <c r="HIT174" s="11"/>
      <c r="HIU174" s="11"/>
      <c r="HIV174" s="11"/>
      <c r="HIW174" s="11"/>
      <c r="HIX174" s="11"/>
      <c r="HIY174" s="11"/>
      <c r="HIZ174" s="11"/>
      <c r="HJA174" s="11"/>
      <c r="HJB174" s="11"/>
      <c r="HJC174" s="11"/>
      <c r="HJD174" s="11"/>
      <c r="HJE174" s="11"/>
      <c r="HJF174" s="11"/>
      <c r="HJG174" s="11"/>
      <c r="HJH174" s="11"/>
      <c r="HJI174" s="11"/>
      <c r="HJJ174" s="11"/>
      <c r="HJK174" s="11"/>
      <c r="HJL174" s="11"/>
      <c r="HJM174" s="11"/>
      <c r="HJN174" s="11"/>
      <c r="HJO174" s="11"/>
      <c r="HJP174" s="11"/>
      <c r="HJQ174" s="11"/>
      <c r="HJR174" s="11"/>
      <c r="HJS174" s="11"/>
      <c r="HJT174" s="11"/>
      <c r="HJU174" s="11"/>
      <c r="HJV174" s="11"/>
      <c r="HJW174" s="11"/>
      <c r="HJX174" s="11"/>
      <c r="HJY174" s="11"/>
      <c r="HJZ174" s="11"/>
      <c r="HKA174" s="11"/>
      <c r="HKB174" s="11"/>
      <c r="HKC174" s="11"/>
      <c r="HKD174" s="11"/>
      <c r="HKE174" s="11"/>
      <c r="HKF174" s="11"/>
      <c r="HKG174" s="11"/>
      <c r="HKH174" s="11"/>
      <c r="HKI174" s="11"/>
      <c r="HKJ174" s="11"/>
      <c r="HKK174" s="11"/>
      <c r="HKL174" s="11"/>
      <c r="HKM174" s="11"/>
      <c r="HKN174" s="11"/>
      <c r="HKO174" s="11"/>
      <c r="HKP174" s="11"/>
      <c r="HKQ174" s="11"/>
      <c r="HKR174" s="11"/>
      <c r="HKS174" s="11"/>
      <c r="HKT174" s="11"/>
      <c r="HKU174" s="11"/>
      <c r="HKV174" s="11"/>
      <c r="HKW174" s="11"/>
      <c r="HKX174" s="11"/>
      <c r="HKY174" s="11"/>
      <c r="HKZ174" s="11"/>
      <c r="HLA174" s="11"/>
      <c r="HLB174" s="11"/>
      <c r="HLC174" s="11"/>
      <c r="HLD174" s="11"/>
      <c r="HLE174" s="11"/>
      <c r="HLF174" s="11"/>
      <c r="HLG174" s="11"/>
      <c r="HLH174" s="11"/>
      <c r="HLI174" s="11"/>
      <c r="HLJ174" s="11"/>
      <c r="HLK174" s="11"/>
      <c r="HLL174" s="11"/>
      <c r="HLM174" s="11"/>
      <c r="HLN174" s="11"/>
      <c r="HLO174" s="11"/>
      <c r="HLP174" s="11"/>
      <c r="HLQ174" s="11"/>
      <c r="HLR174" s="11"/>
      <c r="HLS174" s="11"/>
      <c r="HLT174" s="11"/>
      <c r="HLU174" s="11"/>
      <c r="HLV174" s="11"/>
      <c r="HLW174" s="11"/>
      <c r="HLX174" s="11"/>
      <c r="HLY174" s="11"/>
      <c r="HLZ174" s="11"/>
      <c r="HMA174" s="11"/>
      <c r="HMB174" s="11"/>
      <c r="HMC174" s="11"/>
      <c r="HMD174" s="11"/>
      <c r="HME174" s="11"/>
      <c r="HMF174" s="11"/>
      <c r="HMG174" s="11"/>
      <c r="HMH174" s="11"/>
      <c r="HMI174" s="11"/>
      <c r="HMJ174" s="11"/>
      <c r="HMK174" s="11"/>
      <c r="HML174" s="11"/>
      <c r="HMM174" s="11"/>
      <c r="HMN174" s="11"/>
      <c r="HMO174" s="11"/>
      <c r="HMP174" s="11"/>
      <c r="HMQ174" s="11"/>
      <c r="HMR174" s="11"/>
      <c r="HMS174" s="11"/>
      <c r="HMT174" s="11"/>
      <c r="HMU174" s="11"/>
      <c r="HMV174" s="11"/>
      <c r="HMW174" s="11"/>
      <c r="HMX174" s="11"/>
      <c r="HMY174" s="11"/>
      <c r="HMZ174" s="11"/>
      <c r="HNA174" s="11"/>
      <c r="HNB174" s="11"/>
      <c r="HNC174" s="11"/>
      <c r="HND174" s="11"/>
      <c r="HNE174" s="11"/>
      <c r="HNF174" s="11"/>
      <c r="HNG174" s="11"/>
      <c r="HNH174" s="11"/>
      <c r="HNI174" s="11"/>
      <c r="HNJ174" s="11"/>
      <c r="HNK174" s="11"/>
      <c r="HNL174" s="11"/>
      <c r="HNM174" s="11"/>
      <c r="HNN174" s="11"/>
      <c r="HNO174" s="11"/>
      <c r="HNP174" s="11"/>
      <c r="HNQ174" s="11"/>
      <c r="HNR174" s="11"/>
      <c r="HNS174" s="11"/>
      <c r="HNT174" s="11"/>
      <c r="HNU174" s="11"/>
      <c r="HNV174" s="11"/>
      <c r="HNW174" s="11"/>
      <c r="HNX174" s="11"/>
      <c r="HNY174" s="11"/>
      <c r="HNZ174" s="11"/>
      <c r="HOA174" s="11"/>
      <c r="HOB174" s="11"/>
      <c r="HOC174" s="11"/>
      <c r="HOD174" s="11"/>
      <c r="HOE174" s="11"/>
      <c r="HOF174" s="11"/>
      <c r="HOG174" s="11"/>
      <c r="HOH174" s="11"/>
      <c r="HOI174" s="11"/>
      <c r="HOJ174" s="11"/>
      <c r="HOK174" s="11"/>
      <c r="HOL174" s="11"/>
      <c r="HOM174" s="11"/>
      <c r="HON174" s="11"/>
      <c r="HOO174" s="11"/>
      <c r="HOP174" s="11"/>
      <c r="HOQ174" s="11"/>
      <c r="HOR174" s="11"/>
      <c r="HOS174" s="11"/>
      <c r="HOT174" s="11"/>
      <c r="HOU174" s="11"/>
      <c r="HOV174" s="11"/>
      <c r="HOW174" s="11"/>
      <c r="HOX174" s="11"/>
      <c r="HOY174" s="11"/>
      <c r="HOZ174" s="11"/>
      <c r="HPA174" s="11"/>
      <c r="HPB174" s="11"/>
      <c r="HPC174" s="11"/>
      <c r="HPD174" s="11"/>
      <c r="HPE174" s="11"/>
      <c r="HPF174" s="11"/>
      <c r="HPG174" s="11"/>
      <c r="HPH174" s="11"/>
      <c r="HPI174" s="11"/>
      <c r="HPJ174" s="11"/>
      <c r="HPK174" s="11"/>
      <c r="HPL174" s="11"/>
      <c r="HPM174" s="11"/>
      <c r="HPN174" s="11"/>
      <c r="HPO174" s="11"/>
      <c r="HPP174" s="11"/>
      <c r="HPQ174" s="11"/>
      <c r="HPR174" s="11"/>
      <c r="HPS174" s="11"/>
      <c r="HPT174" s="11"/>
      <c r="HPU174" s="11"/>
      <c r="HPV174" s="11"/>
      <c r="HPW174" s="11"/>
      <c r="HPX174" s="11"/>
      <c r="HPY174" s="11"/>
      <c r="HPZ174" s="11"/>
      <c r="HQA174" s="11"/>
      <c r="HQB174" s="11"/>
      <c r="HQC174" s="11"/>
      <c r="HQD174" s="11"/>
      <c r="HQE174" s="11"/>
      <c r="HQF174" s="11"/>
      <c r="HQG174" s="11"/>
      <c r="HQH174" s="11"/>
      <c r="HQI174" s="11"/>
      <c r="HQJ174" s="11"/>
      <c r="HQK174" s="11"/>
      <c r="HQL174" s="11"/>
      <c r="HQM174" s="11"/>
      <c r="HQN174" s="11"/>
      <c r="HQO174" s="11"/>
      <c r="HQP174" s="11"/>
      <c r="HQQ174" s="11"/>
      <c r="HQR174" s="11"/>
      <c r="HQS174" s="11"/>
      <c r="HQT174" s="11"/>
      <c r="HQU174" s="11"/>
      <c r="HQV174" s="11"/>
      <c r="HQW174" s="11"/>
      <c r="HQX174" s="11"/>
      <c r="HQY174" s="11"/>
      <c r="HQZ174" s="11"/>
      <c r="HRA174" s="11"/>
      <c r="HRB174" s="11"/>
      <c r="HRC174" s="11"/>
      <c r="HRD174" s="11"/>
      <c r="HRE174" s="11"/>
      <c r="HRF174" s="11"/>
      <c r="HRG174" s="11"/>
      <c r="HRH174" s="11"/>
      <c r="HRI174" s="11"/>
      <c r="HRJ174" s="11"/>
      <c r="HRK174" s="11"/>
      <c r="HRL174" s="11"/>
      <c r="HRM174" s="11"/>
      <c r="HRN174" s="11"/>
      <c r="HRO174" s="11"/>
      <c r="HRP174" s="11"/>
      <c r="HRQ174" s="11"/>
      <c r="HRR174" s="11"/>
      <c r="HRS174" s="11"/>
      <c r="HRT174" s="11"/>
      <c r="HRU174" s="11"/>
      <c r="HRV174" s="11"/>
      <c r="HRW174" s="11"/>
      <c r="HRX174" s="11"/>
      <c r="HRY174" s="11"/>
      <c r="HRZ174" s="11"/>
      <c r="HSA174" s="11"/>
      <c r="HSB174" s="11"/>
      <c r="HSC174" s="11"/>
      <c r="HSD174" s="11"/>
      <c r="HSE174" s="11"/>
      <c r="HSF174" s="11"/>
      <c r="HSG174" s="11"/>
      <c r="HSH174" s="11"/>
      <c r="HSI174" s="11"/>
      <c r="HSJ174" s="11"/>
      <c r="HSK174" s="11"/>
      <c r="HSL174" s="11"/>
      <c r="HSM174" s="11"/>
      <c r="HSN174" s="11"/>
      <c r="HSO174" s="11"/>
      <c r="HSP174" s="11"/>
      <c r="HSQ174" s="11"/>
      <c r="HSR174" s="11"/>
      <c r="HSS174" s="11"/>
      <c r="HST174" s="11"/>
      <c r="HSU174" s="11"/>
      <c r="HSV174" s="11"/>
      <c r="HSW174" s="11"/>
      <c r="HSX174" s="11"/>
      <c r="HSY174" s="11"/>
      <c r="HSZ174" s="11"/>
      <c r="HTA174" s="11"/>
      <c r="HTB174" s="11"/>
      <c r="HTC174" s="11"/>
      <c r="HTD174" s="11"/>
      <c r="HTE174" s="11"/>
      <c r="HTF174" s="11"/>
      <c r="HTG174" s="11"/>
      <c r="HTH174" s="11"/>
      <c r="HTI174" s="11"/>
      <c r="HTJ174" s="11"/>
      <c r="HTK174" s="11"/>
      <c r="HTL174" s="11"/>
      <c r="HTM174" s="11"/>
      <c r="HTN174" s="11"/>
      <c r="HTO174" s="11"/>
      <c r="HTP174" s="11"/>
      <c r="HTQ174" s="11"/>
      <c r="HTR174" s="11"/>
      <c r="HTS174" s="11"/>
      <c r="HTT174" s="11"/>
      <c r="HTU174" s="11"/>
      <c r="HTV174" s="11"/>
      <c r="HTW174" s="11"/>
      <c r="HTX174" s="11"/>
      <c r="HTY174" s="11"/>
      <c r="HTZ174" s="11"/>
      <c r="HUA174" s="11"/>
      <c r="HUB174" s="11"/>
      <c r="HUC174" s="11"/>
      <c r="HUD174" s="11"/>
      <c r="HUE174" s="11"/>
      <c r="HUF174" s="11"/>
      <c r="HUG174" s="11"/>
      <c r="HUH174" s="11"/>
      <c r="HUI174" s="11"/>
      <c r="HUJ174" s="11"/>
      <c r="HUK174" s="11"/>
      <c r="HUL174" s="11"/>
      <c r="HUM174" s="11"/>
      <c r="HUN174" s="11"/>
      <c r="HUO174" s="11"/>
      <c r="HUP174" s="11"/>
      <c r="HUQ174" s="11"/>
      <c r="HUR174" s="11"/>
      <c r="HUS174" s="11"/>
      <c r="HUT174" s="11"/>
      <c r="HUU174" s="11"/>
      <c r="HUV174" s="11"/>
      <c r="HUW174" s="11"/>
      <c r="HUX174" s="11"/>
      <c r="HUY174" s="11"/>
      <c r="HUZ174" s="11"/>
      <c r="HVA174" s="11"/>
      <c r="HVB174" s="11"/>
      <c r="HVC174" s="11"/>
      <c r="HVD174" s="11"/>
      <c r="HVE174" s="11"/>
      <c r="HVF174" s="11"/>
      <c r="HVG174" s="11"/>
      <c r="HVH174" s="11"/>
      <c r="HVI174" s="11"/>
      <c r="HVJ174" s="11"/>
      <c r="HVK174" s="11"/>
      <c r="HVL174" s="11"/>
      <c r="HVM174" s="11"/>
      <c r="HVN174" s="11"/>
      <c r="HVO174" s="11"/>
      <c r="HVP174" s="11"/>
      <c r="HVQ174" s="11"/>
      <c r="HVR174" s="11"/>
      <c r="HVS174" s="11"/>
      <c r="HVT174" s="11"/>
      <c r="HVU174" s="11"/>
      <c r="HVV174" s="11"/>
      <c r="HVW174" s="11"/>
      <c r="HVX174" s="11"/>
      <c r="HVY174" s="11"/>
      <c r="HVZ174" s="11"/>
      <c r="HWA174" s="11"/>
      <c r="HWB174" s="11"/>
      <c r="HWC174" s="11"/>
      <c r="HWD174" s="11"/>
      <c r="HWE174" s="11"/>
      <c r="HWF174" s="11"/>
      <c r="HWG174" s="11"/>
      <c r="HWH174" s="11"/>
      <c r="HWI174" s="11"/>
      <c r="HWJ174" s="11"/>
      <c r="HWK174" s="11"/>
      <c r="HWL174" s="11"/>
      <c r="HWM174" s="11"/>
      <c r="HWN174" s="11"/>
      <c r="HWO174" s="11"/>
      <c r="HWP174" s="11"/>
      <c r="HWQ174" s="11"/>
      <c r="HWR174" s="11"/>
      <c r="HWS174" s="11"/>
      <c r="HWT174" s="11"/>
      <c r="HWU174" s="11"/>
      <c r="HWV174" s="11"/>
      <c r="HWW174" s="11"/>
      <c r="HWX174" s="11"/>
      <c r="HWY174" s="11"/>
      <c r="HWZ174" s="11"/>
      <c r="HXA174" s="11"/>
      <c r="HXB174" s="11"/>
      <c r="HXC174" s="11"/>
      <c r="HXD174" s="11"/>
      <c r="HXE174" s="11"/>
      <c r="HXF174" s="11"/>
      <c r="HXG174" s="11"/>
      <c r="HXH174" s="11"/>
      <c r="HXI174" s="11"/>
      <c r="HXJ174" s="11"/>
      <c r="HXK174" s="11"/>
      <c r="HXL174" s="11"/>
      <c r="HXM174" s="11"/>
      <c r="HXN174" s="11"/>
      <c r="HXO174" s="11"/>
      <c r="HXP174" s="11"/>
      <c r="HXQ174" s="11"/>
      <c r="HXR174" s="11"/>
      <c r="HXS174" s="11"/>
      <c r="HXT174" s="11"/>
      <c r="HXU174" s="11"/>
      <c r="HXV174" s="11"/>
      <c r="HXW174" s="11"/>
      <c r="HXX174" s="11"/>
      <c r="HXY174" s="11"/>
      <c r="HXZ174" s="11"/>
      <c r="HYA174" s="11"/>
      <c r="HYB174" s="11"/>
      <c r="HYC174" s="11"/>
      <c r="HYD174" s="11"/>
      <c r="HYE174" s="11"/>
      <c r="HYF174" s="11"/>
      <c r="HYG174" s="11"/>
      <c r="HYH174" s="11"/>
      <c r="HYI174" s="11"/>
      <c r="HYJ174" s="11"/>
      <c r="HYK174" s="11"/>
      <c r="HYL174" s="11"/>
      <c r="HYM174" s="11"/>
      <c r="HYN174" s="11"/>
      <c r="HYO174" s="11"/>
      <c r="HYP174" s="11"/>
      <c r="HYQ174" s="11"/>
      <c r="HYR174" s="11"/>
      <c r="HYS174" s="11"/>
      <c r="HYT174" s="11"/>
      <c r="HYU174" s="11"/>
      <c r="HYV174" s="11"/>
      <c r="HYW174" s="11"/>
      <c r="HYX174" s="11"/>
      <c r="HYY174" s="11"/>
      <c r="HYZ174" s="11"/>
      <c r="HZA174" s="11"/>
      <c r="HZB174" s="11"/>
      <c r="HZC174" s="11"/>
      <c r="HZD174" s="11"/>
      <c r="HZE174" s="11"/>
      <c r="HZF174" s="11"/>
      <c r="HZG174" s="11"/>
      <c r="HZH174" s="11"/>
      <c r="HZI174" s="11"/>
      <c r="HZJ174" s="11"/>
      <c r="HZK174" s="11"/>
      <c r="HZL174" s="11"/>
      <c r="HZM174" s="11"/>
      <c r="HZN174" s="11"/>
      <c r="HZO174" s="11"/>
      <c r="HZP174" s="11"/>
      <c r="HZQ174" s="11"/>
      <c r="HZR174" s="11"/>
      <c r="HZS174" s="11"/>
      <c r="HZT174" s="11"/>
      <c r="HZU174" s="11"/>
      <c r="HZV174" s="11"/>
      <c r="HZW174" s="11"/>
      <c r="HZX174" s="11"/>
      <c r="HZY174" s="11"/>
      <c r="HZZ174" s="11"/>
      <c r="IAA174" s="11"/>
      <c r="IAB174" s="11"/>
      <c r="IAC174" s="11"/>
      <c r="IAD174" s="11"/>
      <c r="IAE174" s="11"/>
      <c r="IAF174" s="11"/>
      <c r="IAG174" s="11"/>
      <c r="IAH174" s="11"/>
      <c r="IAI174" s="11"/>
      <c r="IAJ174" s="11"/>
      <c r="IAK174" s="11"/>
      <c r="IAL174" s="11"/>
      <c r="IAM174" s="11"/>
      <c r="IAN174" s="11"/>
      <c r="IAO174" s="11"/>
      <c r="IAP174" s="11"/>
      <c r="IAQ174" s="11"/>
      <c r="IAR174" s="11"/>
      <c r="IAS174" s="11"/>
      <c r="IAT174" s="11"/>
      <c r="IAU174" s="11"/>
      <c r="IAV174" s="11"/>
      <c r="IAW174" s="11"/>
      <c r="IAX174" s="11"/>
      <c r="IAY174" s="11"/>
      <c r="IAZ174" s="11"/>
      <c r="IBA174" s="11"/>
      <c r="IBB174" s="11"/>
      <c r="IBC174" s="11"/>
      <c r="IBD174" s="11"/>
      <c r="IBE174" s="11"/>
      <c r="IBF174" s="11"/>
      <c r="IBG174" s="11"/>
      <c r="IBH174" s="11"/>
      <c r="IBI174" s="11"/>
      <c r="IBJ174" s="11"/>
      <c r="IBK174" s="11"/>
      <c r="IBL174" s="11"/>
      <c r="IBM174" s="11"/>
      <c r="IBN174" s="11"/>
      <c r="IBO174" s="11"/>
      <c r="IBP174" s="11"/>
      <c r="IBQ174" s="11"/>
      <c r="IBR174" s="11"/>
      <c r="IBS174" s="11"/>
      <c r="IBT174" s="11"/>
      <c r="IBU174" s="11"/>
      <c r="IBV174" s="11"/>
      <c r="IBW174" s="11"/>
      <c r="IBX174" s="11"/>
      <c r="IBY174" s="11"/>
      <c r="IBZ174" s="11"/>
      <c r="ICA174" s="11"/>
      <c r="ICB174" s="11"/>
      <c r="ICC174" s="11"/>
      <c r="ICD174" s="11"/>
      <c r="ICE174" s="11"/>
      <c r="ICF174" s="11"/>
      <c r="ICG174" s="11"/>
      <c r="ICH174" s="11"/>
      <c r="ICI174" s="11"/>
      <c r="ICJ174" s="11"/>
      <c r="ICK174" s="11"/>
      <c r="ICL174" s="11"/>
      <c r="ICM174" s="11"/>
      <c r="ICN174" s="11"/>
      <c r="ICO174" s="11"/>
      <c r="ICP174" s="11"/>
      <c r="ICQ174" s="11"/>
      <c r="ICR174" s="11"/>
      <c r="ICS174" s="11"/>
      <c r="ICT174" s="11"/>
      <c r="ICU174" s="11"/>
      <c r="ICV174" s="11"/>
      <c r="ICW174" s="11"/>
      <c r="ICX174" s="11"/>
      <c r="ICY174" s="11"/>
      <c r="ICZ174" s="11"/>
      <c r="IDA174" s="11"/>
      <c r="IDB174" s="11"/>
      <c r="IDC174" s="11"/>
      <c r="IDD174" s="11"/>
      <c r="IDE174" s="11"/>
      <c r="IDF174" s="11"/>
      <c r="IDG174" s="11"/>
      <c r="IDH174" s="11"/>
      <c r="IDI174" s="11"/>
      <c r="IDJ174" s="11"/>
      <c r="IDK174" s="11"/>
      <c r="IDL174" s="11"/>
      <c r="IDM174" s="11"/>
      <c r="IDN174" s="11"/>
      <c r="IDO174" s="11"/>
      <c r="IDP174" s="11"/>
      <c r="IDQ174" s="11"/>
      <c r="IDR174" s="11"/>
      <c r="IDS174" s="11"/>
      <c r="IDT174" s="11"/>
      <c r="IDU174" s="11"/>
      <c r="IDV174" s="11"/>
      <c r="IDW174" s="11"/>
      <c r="IDX174" s="11"/>
      <c r="IDY174" s="11"/>
      <c r="IDZ174" s="11"/>
      <c r="IEA174" s="11"/>
      <c r="IEB174" s="11"/>
      <c r="IEC174" s="11"/>
      <c r="IED174" s="11"/>
      <c r="IEE174" s="11"/>
      <c r="IEF174" s="11"/>
      <c r="IEG174" s="11"/>
      <c r="IEH174" s="11"/>
      <c r="IEI174" s="11"/>
      <c r="IEJ174" s="11"/>
      <c r="IEK174" s="11"/>
      <c r="IEL174" s="11"/>
      <c r="IEM174" s="11"/>
      <c r="IEN174" s="11"/>
      <c r="IEO174" s="11"/>
      <c r="IEP174" s="11"/>
      <c r="IEQ174" s="11"/>
      <c r="IER174" s="11"/>
      <c r="IES174" s="11"/>
      <c r="IET174" s="11"/>
      <c r="IEU174" s="11"/>
      <c r="IEV174" s="11"/>
      <c r="IEW174" s="11"/>
      <c r="IEX174" s="11"/>
      <c r="IEY174" s="11"/>
      <c r="IEZ174" s="11"/>
      <c r="IFA174" s="11"/>
      <c r="IFB174" s="11"/>
      <c r="IFC174" s="11"/>
      <c r="IFD174" s="11"/>
      <c r="IFE174" s="11"/>
      <c r="IFF174" s="11"/>
      <c r="IFG174" s="11"/>
      <c r="IFH174" s="11"/>
      <c r="IFI174" s="11"/>
      <c r="IFJ174" s="11"/>
      <c r="IFK174" s="11"/>
      <c r="IFL174" s="11"/>
      <c r="IFM174" s="11"/>
      <c r="IFN174" s="11"/>
      <c r="IFO174" s="11"/>
      <c r="IFP174" s="11"/>
      <c r="IFQ174" s="11"/>
      <c r="IFR174" s="11"/>
      <c r="IFS174" s="11"/>
      <c r="IFT174" s="11"/>
      <c r="IFU174" s="11"/>
      <c r="IFV174" s="11"/>
      <c r="IFW174" s="11"/>
      <c r="IFX174" s="11"/>
      <c r="IFY174" s="11"/>
      <c r="IFZ174" s="11"/>
      <c r="IGA174" s="11"/>
      <c r="IGB174" s="11"/>
      <c r="IGC174" s="11"/>
      <c r="IGD174" s="11"/>
      <c r="IGE174" s="11"/>
      <c r="IGF174" s="11"/>
      <c r="IGG174" s="11"/>
      <c r="IGH174" s="11"/>
      <c r="IGI174" s="11"/>
      <c r="IGJ174" s="11"/>
      <c r="IGK174" s="11"/>
      <c r="IGL174" s="11"/>
      <c r="IGM174" s="11"/>
      <c r="IGN174" s="11"/>
      <c r="IGO174" s="11"/>
      <c r="IGP174" s="11"/>
      <c r="IGQ174" s="11"/>
      <c r="IGR174" s="11"/>
      <c r="IGS174" s="11"/>
      <c r="IGT174" s="11"/>
      <c r="IGU174" s="11"/>
      <c r="IGV174" s="11"/>
      <c r="IGW174" s="11"/>
      <c r="IGX174" s="11"/>
      <c r="IGY174" s="11"/>
      <c r="IGZ174" s="11"/>
      <c r="IHA174" s="11"/>
      <c r="IHB174" s="11"/>
      <c r="IHC174" s="11"/>
      <c r="IHD174" s="11"/>
      <c r="IHE174" s="11"/>
      <c r="IHF174" s="11"/>
      <c r="IHG174" s="11"/>
      <c r="IHH174" s="11"/>
      <c r="IHI174" s="11"/>
      <c r="IHJ174" s="11"/>
      <c r="IHK174" s="11"/>
      <c r="IHL174" s="11"/>
      <c r="IHM174" s="11"/>
      <c r="IHN174" s="11"/>
      <c r="IHO174" s="11"/>
      <c r="IHP174" s="11"/>
      <c r="IHQ174" s="11"/>
      <c r="IHR174" s="11"/>
      <c r="IHS174" s="11"/>
      <c r="IHT174" s="11"/>
      <c r="IHU174" s="11"/>
      <c r="IHV174" s="11"/>
      <c r="IHW174" s="11"/>
      <c r="IHX174" s="11"/>
      <c r="IHY174" s="11"/>
      <c r="IHZ174" s="11"/>
      <c r="IIA174" s="11"/>
      <c r="IIB174" s="11"/>
      <c r="IIC174" s="11"/>
      <c r="IID174" s="11"/>
      <c r="IIE174" s="11"/>
      <c r="IIF174" s="11"/>
      <c r="IIG174" s="11"/>
      <c r="IIH174" s="11"/>
      <c r="III174" s="11"/>
      <c r="IIJ174" s="11"/>
      <c r="IIK174" s="11"/>
      <c r="IIL174" s="11"/>
      <c r="IIM174" s="11"/>
      <c r="IIN174" s="11"/>
      <c r="IIO174" s="11"/>
      <c r="IIP174" s="11"/>
      <c r="IIQ174" s="11"/>
      <c r="IIR174" s="11"/>
      <c r="IIS174" s="11"/>
      <c r="IIT174" s="11"/>
      <c r="IIU174" s="11"/>
      <c r="IIV174" s="11"/>
      <c r="IIW174" s="11"/>
      <c r="IIX174" s="11"/>
      <c r="IIY174" s="11"/>
      <c r="IIZ174" s="11"/>
      <c r="IJA174" s="11"/>
      <c r="IJB174" s="11"/>
      <c r="IJC174" s="11"/>
      <c r="IJD174" s="11"/>
      <c r="IJE174" s="11"/>
      <c r="IJF174" s="11"/>
      <c r="IJG174" s="11"/>
      <c r="IJH174" s="11"/>
      <c r="IJI174" s="11"/>
      <c r="IJJ174" s="11"/>
      <c r="IJK174" s="11"/>
      <c r="IJL174" s="11"/>
      <c r="IJM174" s="11"/>
      <c r="IJN174" s="11"/>
      <c r="IJO174" s="11"/>
      <c r="IJP174" s="11"/>
      <c r="IJQ174" s="11"/>
      <c r="IJR174" s="11"/>
      <c r="IJS174" s="11"/>
      <c r="IJT174" s="11"/>
      <c r="IJU174" s="11"/>
      <c r="IJV174" s="11"/>
      <c r="IJW174" s="11"/>
      <c r="IJX174" s="11"/>
      <c r="IJY174" s="11"/>
      <c r="IJZ174" s="11"/>
      <c r="IKA174" s="11"/>
      <c r="IKB174" s="11"/>
      <c r="IKC174" s="11"/>
      <c r="IKD174" s="11"/>
      <c r="IKE174" s="11"/>
      <c r="IKF174" s="11"/>
      <c r="IKG174" s="11"/>
      <c r="IKH174" s="11"/>
      <c r="IKI174" s="11"/>
      <c r="IKJ174" s="11"/>
      <c r="IKK174" s="11"/>
      <c r="IKL174" s="11"/>
      <c r="IKM174" s="11"/>
      <c r="IKN174" s="11"/>
      <c r="IKO174" s="11"/>
      <c r="IKP174" s="11"/>
      <c r="IKQ174" s="11"/>
      <c r="IKR174" s="11"/>
      <c r="IKS174" s="11"/>
      <c r="IKT174" s="11"/>
      <c r="IKU174" s="11"/>
      <c r="IKV174" s="11"/>
      <c r="IKW174" s="11"/>
      <c r="IKX174" s="11"/>
      <c r="IKY174" s="11"/>
      <c r="IKZ174" s="11"/>
      <c r="ILA174" s="11"/>
      <c r="ILB174" s="11"/>
      <c r="ILC174" s="11"/>
      <c r="ILD174" s="11"/>
      <c r="ILE174" s="11"/>
      <c r="ILF174" s="11"/>
      <c r="ILG174" s="11"/>
      <c r="ILH174" s="11"/>
      <c r="ILI174" s="11"/>
      <c r="ILJ174" s="11"/>
      <c r="ILK174" s="11"/>
      <c r="ILL174" s="11"/>
      <c r="ILM174" s="11"/>
      <c r="ILN174" s="11"/>
      <c r="ILO174" s="11"/>
      <c r="ILP174" s="11"/>
      <c r="ILQ174" s="11"/>
      <c r="ILR174" s="11"/>
      <c r="ILS174" s="11"/>
      <c r="ILT174" s="11"/>
      <c r="ILU174" s="11"/>
      <c r="ILV174" s="11"/>
      <c r="ILW174" s="11"/>
      <c r="ILX174" s="11"/>
      <c r="ILY174" s="11"/>
      <c r="ILZ174" s="11"/>
      <c r="IMA174" s="11"/>
      <c r="IMB174" s="11"/>
      <c r="IMC174" s="11"/>
      <c r="IMD174" s="11"/>
      <c r="IME174" s="11"/>
      <c r="IMF174" s="11"/>
      <c r="IMG174" s="11"/>
      <c r="IMH174" s="11"/>
      <c r="IMI174" s="11"/>
      <c r="IMJ174" s="11"/>
      <c r="IMK174" s="11"/>
      <c r="IML174" s="11"/>
      <c r="IMM174" s="11"/>
      <c r="IMN174" s="11"/>
      <c r="IMO174" s="11"/>
      <c r="IMP174" s="11"/>
      <c r="IMQ174" s="11"/>
      <c r="IMR174" s="11"/>
      <c r="IMS174" s="11"/>
      <c r="IMT174" s="11"/>
      <c r="IMU174" s="11"/>
      <c r="IMV174" s="11"/>
      <c r="IMW174" s="11"/>
      <c r="IMX174" s="11"/>
      <c r="IMY174" s="11"/>
      <c r="IMZ174" s="11"/>
      <c r="INA174" s="11"/>
      <c r="INB174" s="11"/>
      <c r="INC174" s="11"/>
      <c r="IND174" s="11"/>
      <c r="INE174" s="11"/>
      <c r="INF174" s="11"/>
      <c r="ING174" s="11"/>
      <c r="INH174" s="11"/>
      <c r="INI174" s="11"/>
      <c r="INJ174" s="11"/>
      <c r="INK174" s="11"/>
      <c r="INL174" s="11"/>
      <c r="INM174" s="11"/>
      <c r="INN174" s="11"/>
      <c r="INO174" s="11"/>
      <c r="INP174" s="11"/>
      <c r="INQ174" s="11"/>
      <c r="INR174" s="11"/>
      <c r="INS174" s="11"/>
      <c r="INT174" s="11"/>
      <c r="INU174" s="11"/>
      <c r="INV174" s="11"/>
      <c r="INW174" s="11"/>
      <c r="INX174" s="11"/>
      <c r="INY174" s="11"/>
      <c r="INZ174" s="11"/>
      <c r="IOA174" s="11"/>
      <c r="IOB174" s="11"/>
      <c r="IOC174" s="11"/>
      <c r="IOD174" s="11"/>
      <c r="IOE174" s="11"/>
      <c r="IOF174" s="11"/>
      <c r="IOG174" s="11"/>
      <c r="IOH174" s="11"/>
      <c r="IOI174" s="11"/>
      <c r="IOJ174" s="11"/>
      <c r="IOK174" s="11"/>
      <c r="IOL174" s="11"/>
      <c r="IOM174" s="11"/>
      <c r="ION174" s="11"/>
      <c r="IOO174" s="11"/>
      <c r="IOP174" s="11"/>
      <c r="IOQ174" s="11"/>
      <c r="IOR174" s="11"/>
      <c r="IOS174" s="11"/>
      <c r="IOT174" s="11"/>
      <c r="IOU174" s="11"/>
      <c r="IOV174" s="11"/>
      <c r="IOW174" s="11"/>
      <c r="IOX174" s="11"/>
      <c r="IOY174" s="11"/>
      <c r="IOZ174" s="11"/>
      <c r="IPA174" s="11"/>
      <c r="IPB174" s="11"/>
      <c r="IPC174" s="11"/>
      <c r="IPD174" s="11"/>
      <c r="IPE174" s="11"/>
      <c r="IPF174" s="11"/>
      <c r="IPG174" s="11"/>
      <c r="IPH174" s="11"/>
      <c r="IPI174" s="11"/>
      <c r="IPJ174" s="11"/>
      <c r="IPK174" s="11"/>
      <c r="IPL174" s="11"/>
      <c r="IPM174" s="11"/>
      <c r="IPN174" s="11"/>
      <c r="IPO174" s="11"/>
      <c r="IPP174" s="11"/>
      <c r="IPQ174" s="11"/>
      <c r="IPR174" s="11"/>
      <c r="IPS174" s="11"/>
      <c r="IPT174" s="11"/>
      <c r="IPU174" s="11"/>
      <c r="IPV174" s="11"/>
      <c r="IPW174" s="11"/>
      <c r="IPX174" s="11"/>
      <c r="IPY174" s="11"/>
      <c r="IPZ174" s="11"/>
      <c r="IQA174" s="11"/>
      <c r="IQB174" s="11"/>
      <c r="IQC174" s="11"/>
      <c r="IQD174" s="11"/>
      <c r="IQE174" s="11"/>
      <c r="IQF174" s="11"/>
      <c r="IQG174" s="11"/>
      <c r="IQH174" s="11"/>
      <c r="IQI174" s="11"/>
      <c r="IQJ174" s="11"/>
      <c r="IQK174" s="11"/>
      <c r="IQL174" s="11"/>
      <c r="IQM174" s="11"/>
      <c r="IQN174" s="11"/>
      <c r="IQO174" s="11"/>
      <c r="IQP174" s="11"/>
      <c r="IQQ174" s="11"/>
      <c r="IQR174" s="11"/>
      <c r="IQS174" s="11"/>
      <c r="IQT174" s="11"/>
      <c r="IQU174" s="11"/>
      <c r="IQV174" s="11"/>
      <c r="IQW174" s="11"/>
      <c r="IQX174" s="11"/>
      <c r="IQY174" s="11"/>
      <c r="IQZ174" s="11"/>
      <c r="IRA174" s="11"/>
      <c r="IRB174" s="11"/>
      <c r="IRC174" s="11"/>
      <c r="IRD174" s="11"/>
      <c r="IRE174" s="11"/>
      <c r="IRF174" s="11"/>
      <c r="IRG174" s="11"/>
      <c r="IRH174" s="11"/>
      <c r="IRI174" s="11"/>
      <c r="IRJ174" s="11"/>
      <c r="IRK174" s="11"/>
      <c r="IRL174" s="11"/>
      <c r="IRM174" s="11"/>
      <c r="IRN174" s="11"/>
      <c r="IRO174" s="11"/>
      <c r="IRP174" s="11"/>
      <c r="IRQ174" s="11"/>
      <c r="IRR174" s="11"/>
      <c r="IRS174" s="11"/>
      <c r="IRT174" s="11"/>
      <c r="IRU174" s="11"/>
      <c r="IRV174" s="11"/>
      <c r="IRW174" s="11"/>
      <c r="IRX174" s="11"/>
      <c r="IRY174" s="11"/>
      <c r="IRZ174" s="11"/>
      <c r="ISA174" s="11"/>
      <c r="ISB174" s="11"/>
      <c r="ISC174" s="11"/>
      <c r="ISD174" s="11"/>
      <c r="ISE174" s="11"/>
      <c r="ISF174" s="11"/>
      <c r="ISG174" s="11"/>
      <c r="ISH174" s="11"/>
      <c r="ISI174" s="11"/>
      <c r="ISJ174" s="11"/>
      <c r="ISK174" s="11"/>
      <c r="ISL174" s="11"/>
      <c r="ISM174" s="11"/>
      <c r="ISN174" s="11"/>
      <c r="ISO174" s="11"/>
      <c r="ISP174" s="11"/>
      <c r="ISQ174" s="11"/>
      <c r="ISR174" s="11"/>
      <c r="ISS174" s="11"/>
      <c r="IST174" s="11"/>
      <c r="ISU174" s="11"/>
      <c r="ISV174" s="11"/>
      <c r="ISW174" s="11"/>
      <c r="ISX174" s="11"/>
      <c r="ISY174" s="11"/>
      <c r="ISZ174" s="11"/>
      <c r="ITA174" s="11"/>
      <c r="ITB174" s="11"/>
      <c r="ITC174" s="11"/>
      <c r="ITD174" s="11"/>
      <c r="ITE174" s="11"/>
      <c r="ITF174" s="11"/>
      <c r="ITG174" s="11"/>
      <c r="ITH174" s="11"/>
      <c r="ITI174" s="11"/>
      <c r="ITJ174" s="11"/>
      <c r="ITK174" s="11"/>
      <c r="ITL174" s="11"/>
      <c r="ITM174" s="11"/>
      <c r="ITN174" s="11"/>
      <c r="ITO174" s="11"/>
      <c r="ITP174" s="11"/>
      <c r="ITQ174" s="11"/>
      <c r="ITR174" s="11"/>
      <c r="ITS174" s="11"/>
      <c r="ITT174" s="11"/>
      <c r="ITU174" s="11"/>
      <c r="ITV174" s="11"/>
      <c r="ITW174" s="11"/>
      <c r="ITX174" s="11"/>
      <c r="ITY174" s="11"/>
      <c r="ITZ174" s="11"/>
      <c r="IUA174" s="11"/>
      <c r="IUB174" s="11"/>
      <c r="IUC174" s="11"/>
      <c r="IUD174" s="11"/>
      <c r="IUE174" s="11"/>
      <c r="IUF174" s="11"/>
      <c r="IUG174" s="11"/>
      <c r="IUH174" s="11"/>
      <c r="IUI174" s="11"/>
      <c r="IUJ174" s="11"/>
      <c r="IUK174" s="11"/>
      <c r="IUL174" s="11"/>
      <c r="IUM174" s="11"/>
      <c r="IUN174" s="11"/>
      <c r="IUO174" s="11"/>
      <c r="IUP174" s="11"/>
      <c r="IUQ174" s="11"/>
      <c r="IUR174" s="11"/>
      <c r="IUS174" s="11"/>
      <c r="IUT174" s="11"/>
      <c r="IUU174" s="11"/>
      <c r="IUV174" s="11"/>
      <c r="IUW174" s="11"/>
      <c r="IUX174" s="11"/>
      <c r="IUY174" s="11"/>
      <c r="IUZ174" s="11"/>
      <c r="IVA174" s="11"/>
      <c r="IVB174" s="11"/>
      <c r="IVC174" s="11"/>
      <c r="IVD174" s="11"/>
      <c r="IVE174" s="11"/>
      <c r="IVF174" s="11"/>
      <c r="IVG174" s="11"/>
      <c r="IVH174" s="11"/>
      <c r="IVI174" s="11"/>
      <c r="IVJ174" s="11"/>
      <c r="IVK174" s="11"/>
      <c r="IVL174" s="11"/>
      <c r="IVM174" s="11"/>
      <c r="IVN174" s="11"/>
      <c r="IVO174" s="11"/>
      <c r="IVP174" s="11"/>
      <c r="IVQ174" s="11"/>
      <c r="IVR174" s="11"/>
      <c r="IVS174" s="11"/>
      <c r="IVT174" s="11"/>
      <c r="IVU174" s="11"/>
      <c r="IVV174" s="11"/>
      <c r="IVW174" s="11"/>
      <c r="IVX174" s="11"/>
      <c r="IVY174" s="11"/>
      <c r="IVZ174" s="11"/>
      <c r="IWA174" s="11"/>
      <c r="IWB174" s="11"/>
      <c r="IWC174" s="11"/>
      <c r="IWD174" s="11"/>
      <c r="IWE174" s="11"/>
      <c r="IWF174" s="11"/>
      <c r="IWG174" s="11"/>
      <c r="IWH174" s="11"/>
      <c r="IWI174" s="11"/>
      <c r="IWJ174" s="11"/>
      <c r="IWK174" s="11"/>
      <c r="IWL174" s="11"/>
      <c r="IWM174" s="11"/>
      <c r="IWN174" s="11"/>
      <c r="IWO174" s="11"/>
      <c r="IWP174" s="11"/>
      <c r="IWQ174" s="11"/>
      <c r="IWR174" s="11"/>
      <c r="IWS174" s="11"/>
      <c r="IWT174" s="11"/>
      <c r="IWU174" s="11"/>
      <c r="IWV174" s="11"/>
      <c r="IWW174" s="11"/>
      <c r="IWX174" s="11"/>
      <c r="IWY174" s="11"/>
      <c r="IWZ174" s="11"/>
      <c r="IXA174" s="11"/>
      <c r="IXB174" s="11"/>
      <c r="IXC174" s="11"/>
      <c r="IXD174" s="11"/>
      <c r="IXE174" s="11"/>
      <c r="IXF174" s="11"/>
      <c r="IXG174" s="11"/>
      <c r="IXH174" s="11"/>
      <c r="IXI174" s="11"/>
      <c r="IXJ174" s="11"/>
      <c r="IXK174" s="11"/>
      <c r="IXL174" s="11"/>
      <c r="IXM174" s="11"/>
      <c r="IXN174" s="11"/>
      <c r="IXO174" s="11"/>
      <c r="IXP174" s="11"/>
      <c r="IXQ174" s="11"/>
      <c r="IXR174" s="11"/>
      <c r="IXS174" s="11"/>
      <c r="IXT174" s="11"/>
      <c r="IXU174" s="11"/>
      <c r="IXV174" s="11"/>
      <c r="IXW174" s="11"/>
      <c r="IXX174" s="11"/>
      <c r="IXY174" s="11"/>
      <c r="IXZ174" s="11"/>
      <c r="IYA174" s="11"/>
      <c r="IYB174" s="11"/>
      <c r="IYC174" s="11"/>
      <c r="IYD174" s="11"/>
      <c r="IYE174" s="11"/>
      <c r="IYF174" s="11"/>
      <c r="IYG174" s="11"/>
      <c r="IYH174" s="11"/>
      <c r="IYI174" s="11"/>
      <c r="IYJ174" s="11"/>
      <c r="IYK174" s="11"/>
      <c r="IYL174" s="11"/>
      <c r="IYM174" s="11"/>
      <c r="IYN174" s="11"/>
      <c r="IYO174" s="11"/>
      <c r="IYP174" s="11"/>
      <c r="IYQ174" s="11"/>
      <c r="IYR174" s="11"/>
      <c r="IYS174" s="11"/>
      <c r="IYT174" s="11"/>
      <c r="IYU174" s="11"/>
      <c r="IYV174" s="11"/>
      <c r="IYW174" s="11"/>
      <c r="IYX174" s="11"/>
      <c r="IYY174" s="11"/>
      <c r="IYZ174" s="11"/>
      <c r="IZA174" s="11"/>
      <c r="IZB174" s="11"/>
      <c r="IZC174" s="11"/>
      <c r="IZD174" s="11"/>
      <c r="IZE174" s="11"/>
      <c r="IZF174" s="11"/>
      <c r="IZG174" s="11"/>
      <c r="IZH174" s="11"/>
      <c r="IZI174" s="11"/>
      <c r="IZJ174" s="11"/>
      <c r="IZK174" s="11"/>
      <c r="IZL174" s="11"/>
      <c r="IZM174" s="11"/>
      <c r="IZN174" s="11"/>
      <c r="IZO174" s="11"/>
      <c r="IZP174" s="11"/>
      <c r="IZQ174" s="11"/>
      <c r="IZR174" s="11"/>
      <c r="IZS174" s="11"/>
      <c r="IZT174" s="11"/>
      <c r="IZU174" s="11"/>
      <c r="IZV174" s="11"/>
      <c r="IZW174" s="11"/>
      <c r="IZX174" s="11"/>
      <c r="IZY174" s="11"/>
      <c r="IZZ174" s="11"/>
      <c r="JAA174" s="11"/>
      <c r="JAB174" s="11"/>
      <c r="JAC174" s="11"/>
      <c r="JAD174" s="11"/>
      <c r="JAE174" s="11"/>
      <c r="JAF174" s="11"/>
      <c r="JAG174" s="11"/>
      <c r="JAH174" s="11"/>
      <c r="JAI174" s="11"/>
      <c r="JAJ174" s="11"/>
      <c r="JAK174" s="11"/>
      <c r="JAL174" s="11"/>
      <c r="JAM174" s="11"/>
      <c r="JAN174" s="11"/>
      <c r="JAO174" s="11"/>
      <c r="JAP174" s="11"/>
      <c r="JAQ174" s="11"/>
      <c r="JAR174" s="11"/>
      <c r="JAS174" s="11"/>
      <c r="JAT174" s="11"/>
      <c r="JAU174" s="11"/>
      <c r="JAV174" s="11"/>
      <c r="JAW174" s="11"/>
      <c r="JAX174" s="11"/>
      <c r="JAY174" s="11"/>
      <c r="JAZ174" s="11"/>
      <c r="JBA174" s="11"/>
      <c r="JBB174" s="11"/>
      <c r="JBC174" s="11"/>
      <c r="JBD174" s="11"/>
      <c r="JBE174" s="11"/>
      <c r="JBF174" s="11"/>
      <c r="JBG174" s="11"/>
      <c r="JBH174" s="11"/>
      <c r="JBI174" s="11"/>
      <c r="JBJ174" s="11"/>
      <c r="JBK174" s="11"/>
      <c r="JBL174" s="11"/>
      <c r="JBM174" s="11"/>
      <c r="JBN174" s="11"/>
      <c r="JBO174" s="11"/>
      <c r="JBP174" s="11"/>
      <c r="JBQ174" s="11"/>
      <c r="JBR174" s="11"/>
      <c r="JBS174" s="11"/>
      <c r="JBT174" s="11"/>
      <c r="JBU174" s="11"/>
      <c r="JBV174" s="11"/>
      <c r="JBW174" s="11"/>
      <c r="JBX174" s="11"/>
      <c r="JBY174" s="11"/>
      <c r="JBZ174" s="11"/>
      <c r="JCA174" s="11"/>
      <c r="JCB174" s="11"/>
      <c r="JCC174" s="11"/>
      <c r="JCD174" s="11"/>
      <c r="JCE174" s="11"/>
      <c r="JCF174" s="11"/>
      <c r="JCG174" s="11"/>
      <c r="JCH174" s="11"/>
      <c r="JCI174" s="11"/>
      <c r="JCJ174" s="11"/>
      <c r="JCK174" s="11"/>
      <c r="JCL174" s="11"/>
      <c r="JCM174" s="11"/>
      <c r="JCN174" s="11"/>
      <c r="JCO174" s="11"/>
      <c r="JCP174" s="11"/>
      <c r="JCQ174" s="11"/>
      <c r="JCR174" s="11"/>
      <c r="JCS174" s="11"/>
      <c r="JCT174" s="11"/>
      <c r="JCU174" s="11"/>
      <c r="JCV174" s="11"/>
      <c r="JCW174" s="11"/>
      <c r="JCX174" s="11"/>
      <c r="JCY174" s="11"/>
      <c r="JCZ174" s="11"/>
      <c r="JDA174" s="11"/>
      <c r="JDB174" s="11"/>
      <c r="JDC174" s="11"/>
      <c r="JDD174" s="11"/>
      <c r="JDE174" s="11"/>
      <c r="JDF174" s="11"/>
      <c r="JDG174" s="11"/>
      <c r="JDH174" s="11"/>
      <c r="JDI174" s="11"/>
      <c r="JDJ174" s="11"/>
      <c r="JDK174" s="11"/>
      <c r="JDL174" s="11"/>
      <c r="JDM174" s="11"/>
      <c r="JDN174" s="11"/>
      <c r="JDO174" s="11"/>
      <c r="JDP174" s="11"/>
      <c r="JDQ174" s="11"/>
      <c r="JDR174" s="11"/>
      <c r="JDS174" s="11"/>
      <c r="JDT174" s="11"/>
      <c r="JDU174" s="11"/>
      <c r="JDV174" s="11"/>
      <c r="JDW174" s="11"/>
      <c r="JDX174" s="11"/>
      <c r="JDY174" s="11"/>
      <c r="JDZ174" s="11"/>
      <c r="JEA174" s="11"/>
      <c r="JEB174" s="11"/>
      <c r="JEC174" s="11"/>
      <c r="JED174" s="11"/>
      <c r="JEE174" s="11"/>
      <c r="JEF174" s="11"/>
      <c r="JEG174" s="11"/>
      <c r="JEH174" s="11"/>
      <c r="JEI174" s="11"/>
      <c r="JEJ174" s="11"/>
      <c r="JEK174" s="11"/>
      <c r="JEL174" s="11"/>
      <c r="JEM174" s="11"/>
      <c r="JEN174" s="11"/>
      <c r="JEO174" s="11"/>
      <c r="JEP174" s="11"/>
      <c r="JEQ174" s="11"/>
      <c r="JER174" s="11"/>
      <c r="JES174" s="11"/>
      <c r="JET174" s="11"/>
      <c r="JEU174" s="11"/>
      <c r="JEV174" s="11"/>
      <c r="JEW174" s="11"/>
      <c r="JEX174" s="11"/>
      <c r="JEY174" s="11"/>
      <c r="JEZ174" s="11"/>
      <c r="JFA174" s="11"/>
      <c r="JFB174" s="11"/>
      <c r="JFC174" s="11"/>
      <c r="JFD174" s="11"/>
      <c r="JFE174" s="11"/>
      <c r="JFF174" s="11"/>
      <c r="JFG174" s="11"/>
      <c r="JFH174" s="11"/>
      <c r="JFI174" s="11"/>
      <c r="JFJ174" s="11"/>
      <c r="JFK174" s="11"/>
      <c r="JFL174" s="11"/>
      <c r="JFM174" s="11"/>
      <c r="JFN174" s="11"/>
      <c r="JFO174" s="11"/>
      <c r="JFP174" s="11"/>
      <c r="JFQ174" s="11"/>
      <c r="JFR174" s="11"/>
      <c r="JFS174" s="11"/>
      <c r="JFT174" s="11"/>
      <c r="JFU174" s="11"/>
      <c r="JFV174" s="11"/>
      <c r="JFW174" s="11"/>
      <c r="JFX174" s="11"/>
      <c r="JFY174" s="11"/>
      <c r="JFZ174" s="11"/>
      <c r="JGA174" s="11"/>
      <c r="JGB174" s="11"/>
      <c r="JGC174" s="11"/>
      <c r="JGD174" s="11"/>
      <c r="JGE174" s="11"/>
      <c r="JGF174" s="11"/>
      <c r="JGG174" s="11"/>
      <c r="JGH174" s="11"/>
      <c r="JGI174" s="11"/>
      <c r="JGJ174" s="11"/>
      <c r="JGK174" s="11"/>
      <c r="JGL174" s="11"/>
      <c r="JGM174" s="11"/>
      <c r="JGN174" s="11"/>
      <c r="JGO174" s="11"/>
      <c r="JGP174" s="11"/>
      <c r="JGQ174" s="11"/>
      <c r="JGR174" s="11"/>
      <c r="JGS174" s="11"/>
      <c r="JGT174" s="11"/>
      <c r="JGU174" s="11"/>
      <c r="JGV174" s="11"/>
      <c r="JGW174" s="11"/>
      <c r="JGX174" s="11"/>
      <c r="JGY174" s="11"/>
      <c r="JGZ174" s="11"/>
      <c r="JHA174" s="11"/>
      <c r="JHB174" s="11"/>
      <c r="JHC174" s="11"/>
      <c r="JHD174" s="11"/>
      <c r="JHE174" s="11"/>
      <c r="JHF174" s="11"/>
      <c r="JHG174" s="11"/>
      <c r="JHH174" s="11"/>
      <c r="JHI174" s="11"/>
      <c r="JHJ174" s="11"/>
      <c r="JHK174" s="11"/>
      <c r="JHL174" s="11"/>
      <c r="JHM174" s="11"/>
      <c r="JHN174" s="11"/>
      <c r="JHO174" s="11"/>
      <c r="JHP174" s="11"/>
      <c r="JHQ174" s="11"/>
      <c r="JHR174" s="11"/>
      <c r="JHS174" s="11"/>
      <c r="JHT174" s="11"/>
      <c r="JHU174" s="11"/>
      <c r="JHV174" s="11"/>
      <c r="JHW174" s="11"/>
      <c r="JHX174" s="11"/>
      <c r="JHY174" s="11"/>
      <c r="JHZ174" s="11"/>
      <c r="JIA174" s="11"/>
      <c r="JIB174" s="11"/>
      <c r="JIC174" s="11"/>
      <c r="JID174" s="11"/>
      <c r="JIE174" s="11"/>
      <c r="JIF174" s="11"/>
      <c r="JIG174" s="11"/>
      <c r="JIH174" s="11"/>
      <c r="JII174" s="11"/>
      <c r="JIJ174" s="11"/>
      <c r="JIK174" s="11"/>
      <c r="JIL174" s="11"/>
      <c r="JIM174" s="11"/>
      <c r="JIN174" s="11"/>
      <c r="JIO174" s="11"/>
      <c r="JIP174" s="11"/>
      <c r="JIQ174" s="11"/>
      <c r="JIR174" s="11"/>
      <c r="JIS174" s="11"/>
      <c r="JIT174" s="11"/>
      <c r="JIU174" s="11"/>
      <c r="JIV174" s="11"/>
      <c r="JIW174" s="11"/>
      <c r="JIX174" s="11"/>
      <c r="JIY174" s="11"/>
      <c r="JIZ174" s="11"/>
      <c r="JJA174" s="11"/>
      <c r="JJB174" s="11"/>
      <c r="JJC174" s="11"/>
      <c r="JJD174" s="11"/>
      <c r="JJE174" s="11"/>
      <c r="JJF174" s="11"/>
      <c r="JJG174" s="11"/>
      <c r="JJH174" s="11"/>
      <c r="JJI174" s="11"/>
      <c r="JJJ174" s="11"/>
      <c r="JJK174" s="11"/>
      <c r="JJL174" s="11"/>
      <c r="JJM174" s="11"/>
      <c r="JJN174" s="11"/>
      <c r="JJO174" s="11"/>
      <c r="JJP174" s="11"/>
      <c r="JJQ174" s="11"/>
      <c r="JJR174" s="11"/>
      <c r="JJS174" s="11"/>
      <c r="JJT174" s="11"/>
      <c r="JJU174" s="11"/>
      <c r="JJV174" s="11"/>
      <c r="JJW174" s="11"/>
      <c r="JJX174" s="11"/>
      <c r="JJY174" s="11"/>
      <c r="JJZ174" s="11"/>
      <c r="JKA174" s="11"/>
      <c r="JKB174" s="11"/>
      <c r="JKC174" s="11"/>
      <c r="JKD174" s="11"/>
      <c r="JKE174" s="11"/>
      <c r="JKF174" s="11"/>
      <c r="JKG174" s="11"/>
      <c r="JKH174" s="11"/>
      <c r="JKI174" s="11"/>
      <c r="JKJ174" s="11"/>
      <c r="JKK174" s="11"/>
      <c r="JKL174" s="11"/>
      <c r="JKM174" s="11"/>
      <c r="JKN174" s="11"/>
      <c r="JKO174" s="11"/>
      <c r="JKP174" s="11"/>
      <c r="JKQ174" s="11"/>
      <c r="JKR174" s="11"/>
      <c r="JKS174" s="11"/>
      <c r="JKT174" s="11"/>
      <c r="JKU174" s="11"/>
      <c r="JKV174" s="11"/>
      <c r="JKW174" s="11"/>
      <c r="JKX174" s="11"/>
      <c r="JKY174" s="11"/>
      <c r="JKZ174" s="11"/>
      <c r="JLA174" s="11"/>
      <c r="JLB174" s="11"/>
      <c r="JLC174" s="11"/>
      <c r="JLD174" s="11"/>
      <c r="JLE174" s="11"/>
      <c r="JLF174" s="11"/>
      <c r="JLG174" s="11"/>
      <c r="JLH174" s="11"/>
      <c r="JLI174" s="11"/>
      <c r="JLJ174" s="11"/>
      <c r="JLK174" s="11"/>
      <c r="JLL174" s="11"/>
      <c r="JLM174" s="11"/>
      <c r="JLN174" s="11"/>
      <c r="JLO174" s="11"/>
      <c r="JLP174" s="11"/>
      <c r="JLQ174" s="11"/>
      <c r="JLR174" s="11"/>
      <c r="JLS174" s="11"/>
      <c r="JLT174" s="11"/>
      <c r="JLU174" s="11"/>
      <c r="JLV174" s="11"/>
      <c r="JLW174" s="11"/>
      <c r="JLX174" s="11"/>
      <c r="JLY174" s="11"/>
      <c r="JLZ174" s="11"/>
      <c r="JMA174" s="11"/>
      <c r="JMB174" s="11"/>
      <c r="JMC174" s="11"/>
      <c r="JMD174" s="11"/>
      <c r="JME174" s="11"/>
      <c r="JMF174" s="11"/>
      <c r="JMG174" s="11"/>
      <c r="JMH174" s="11"/>
      <c r="JMI174" s="11"/>
      <c r="JMJ174" s="11"/>
      <c r="JMK174" s="11"/>
      <c r="JML174" s="11"/>
      <c r="JMM174" s="11"/>
      <c r="JMN174" s="11"/>
      <c r="JMO174" s="11"/>
      <c r="JMP174" s="11"/>
      <c r="JMQ174" s="11"/>
      <c r="JMR174" s="11"/>
      <c r="JMS174" s="11"/>
      <c r="JMT174" s="11"/>
      <c r="JMU174" s="11"/>
      <c r="JMV174" s="11"/>
      <c r="JMW174" s="11"/>
      <c r="JMX174" s="11"/>
      <c r="JMY174" s="11"/>
      <c r="JMZ174" s="11"/>
      <c r="JNA174" s="11"/>
      <c r="JNB174" s="11"/>
      <c r="JNC174" s="11"/>
      <c r="JND174" s="11"/>
      <c r="JNE174" s="11"/>
      <c r="JNF174" s="11"/>
      <c r="JNG174" s="11"/>
      <c r="JNH174" s="11"/>
      <c r="JNI174" s="11"/>
      <c r="JNJ174" s="11"/>
      <c r="JNK174" s="11"/>
      <c r="JNL174" s="11"/>
      <c r="JNM174" s="11"/>
      <c r="JNN174" s="11"/>
      <c r="JNO174" s="11"/>
      <c r="JNP174" s="11"/>
      <c r="JNQ174" s="11"/>
      <c r="JNR174" s="11"/>
      <c r="JNS174" s="11"/>
      <c r="JNT174" s="11"/>
      <c r="JNU174" s="11"/>
      <c r="JNV174" s="11"/>
      <c r="JNW174" s="11"/>
      <c r="JNX174" s="11"/>
      <c r="JNY174" s="11"/>
      <c r="JNZ174" s="11"/>
      <c r="JOA174" s="11"/>
      <c r="JOB174" s="11"/>
      <c r="JOC174" s="11"/>
      <c r="JOD174" s="11"/>
      <c r="JOE174" s="11"/>
      <c r="JOF174" s="11"/>
      <c r="JOG174" s="11"/>
      <c r="JOH174" s="11"/>
      <c r="JOI174" s="11"/>
      <c r="JOJ174" s="11"/>
      <c r="JOK174" s="11"/>
      <c r="JOL174" s="11"/>
      <c r="JOM174" s="11"/>
      <c r="JON174" s="11"/>
      <c r="JOO174" s="11"/>
      <c r="JOP174" s="11"/>
      <c r="JOQ174" s="11"/>
      <c r="JOR174" s="11"/>
      <c r="JOS174" s="11"/>
      <c r="JOT174" s="11"/>
      <c r="JOU174" s="11"/>
      <c r="JOV174" s="11"/>
      <c r="JOW174" s="11"/>
      <c r="JOX174" s="11"/>
      <c r="JOY174" s="11"/>
      <c r="JOZ174" s="11"/>
      <c r="JPA174" s="11"/>
      <c r="JPB174" s="11"/>
      <c r="JPC174" s="11"/>
      <c r="JPD174" s="11"/>
      <c r="JPE174" s="11"/>
      <c r="JPF174" s="11"/>
      <c r="JPG174" s="11"/>
      <c r="JPH174" s="11"/>
      <c r="JPI174" s="11"/>
      <c r="JPJ174" s="11"/>
      <c r="JPK174" s="11"/>
      <c r="JPL174" s="11"/>
      <c r="JPM174" s="11"/>
      <c r="JPN174" s="11"/>
      <c r="JPO174" s="11"/>
      <c r="JPP174" s="11"/>
      <c r="JPQ174" s="11"/>
      <c r="JPR174" s="11"/>
      <c r="JPS174" s="11"/>
      <c r="JPT174" s="11"/>
      <c r="JPU174" s="11"/>
      <c r="JPV174" s="11"/>
      <c r="JPW174" s="11"/>
      <c r="JPX174" s="11"/>
      <c r="JPY174" s="11"/>
      <c r="JPZ174" s="11"/>
      <c r="JQA174" s="11"/>
      <c r="JQB174" s="11"/>
      <c r="JQC174" s="11"/>
      <c r="JQD174" s="11"/>
      <c r="JQE174" s="11"/>
      <c r="JQF174" s="11"/>
      <c r="JQG174" s="11"/>
      <c r="JQH174" s="11"/>
      <c r="JQI174" s="11"/>
      <c r="JQJ174" s="11"/>
      <c r="JQK174" s="11"/>
      <c r="JQL174" s="11"/>
      <c r="JQM174" s="11"/>
      <c r="JQN174" s="11"/>
      <c r="JQO174" s="11"/>
      <c r="JQP174" s="11"/>
      <c r="JQQ174" s="11"/>
      <c r="JQR174" s="11"/>
      <c r="JQS174" s="11"/>
      <c r="JQT174" s="11"/>
      <c r="JQU174" s="11"/>
      <c r="JQV174" s="11"/>
      <c r="JQW174" s="11"/>
      <c r="JQX174" s="11"/>
      <c r="JQY174" s="11"/>
      <c r="JQZ174" s="11"/>
      <c r="JRA174" s="11"/>
      <c r="JRB174" s="11"/>
      <c r="JRC174" s="11"/>
      <c r="JRD174" s="11"/>
      <c r="JRE174" s="11"/>
      <c r="JRF174" s="11"/>
      <c r="JRG174" s="11"/>
      <c r="JRH174" s="11"/>
      <c r="JRI174" s="11"/>
      <c r="JRJ174" s="11"/>
      <c r="JRK174" s="11"/>
      <c r="JRL174" s="11"/>
      <c r="JRM174" s="11"/>
      <c r="JRN174" s="11"/>
      <c r="JRO174" s="11"/>
      <c r="JRP174" s="11"/>
      <c r="JRQ174" s="11"/>
      <c r="JRR174" s="11"/>
      <c r="JRS174" s="11"/>
      <c r="JRT174" s="11"/>
      <c r="JRU174" s="11"/>
      <c r="JRV174" s="11"/>
      <c r="JRW174" s="11"/>
      <c r="JRX174" s="11"/>
      <c r="JRY174" s="11"/>
      <c r="JRZ174" s="11"/>
      <c r="JSA174" s="11"/>
      <c r="JSB174" s="11"/>
      <c r="JSC174" s="11"/>
      <c r="JSD174" s="11"/>
      <c r="JSE174" s="11"/>
      <c r="JSF174" s="11"/>
      <c r="JSG174" s="11"/>
      <c r="JSH174" s="11"/>
      <c r="JSI174" s="11"/>
      <c r="JSJ174" s="11"/>
      <c r="JSK174" s="11"/>
      <c r="JSL174" s="11"/>
      <c r="JSM174" s="11"/>
      <c r="JSN174" s="11"/>
      <c r="JSO174" s="11"/>
      <c r="JSP174" s="11"/>
      <c r="JSQ174" s="11"/>
      <c r="JSR174" s="11"/>
      <c r="JSS174" s="11"/>
      <c r="JST174" s="11"/>
      <c r="JSU174" s="11"/>
      <c r="JSV174" s="11"/>
      <c r="JSW174" s="11"/>
      <c r="JSX174" s="11"/>
      <c r="JSY174" s="11"/>
      <c r="JSZ174" s="11"/>
      <c r="JTA174" s="11"/>
      <c r="JTB174" s="11"/>
      <c r="JTC174" s="11"/>
      <c r="JTD174" s="11"/>
      <c r="JTE174" s="11"/>
      <c r="JTF174" s="11"/>
      <c r="JTG174" s="11"/>
      <c r="JTH174" s="11"/>
      <c r="JTI174" s="11"/>
      <c r="JTJ174" s="11"/>
      <c r="JTK174" s="11"/>
      <c r="JTL174" s="11"/>
      <c r="JTM174" s="11"/>
      <c r="JTN174" s="11"/>
      <c r="JTO174" s="11"/>
      <c r="JTP174" s="11"/>
      <c r="JTQ174" s="11"/>
      <c r="JTR174" s="11"/>
      <c r="JTS174" s="11"/>
      <c r="JTT174" s="11"/>
      <c r="JTU174" s="11"/>
      <c r="JTV174" s="11"/>
      <c r="JTW174" s="11"/>
      <c r="JTX174" s="11"/>
      <c r="JTY174" s="11"/>
      <c r="JTZ174" s="11"/>
      <c r="JUA174" s="11"/>
      <c r="JUB174" s="11"/>
      <c r="JUC174" s="11"/>
      <c r="JUD174" s="11"/>
      <c r="JUE174" s="11"/>
      <c r="JUF174" s="11"/>
      <c r="JUG174" s="11"/>
      <c r="JUH174" s="11"/>
      <c r="JUI174" s="11"/>
      <c r="JUJ174" s="11"/>
      <c r="JUK174" s="11"/>
      <c r="JUL174" s="11"/>
      <c r="JUM174" s="11"/>
      <c r="JUN174" s="11"/>
      <c r="JUO174" s="11"/>
      <c r="JUP174" s="11"/>
      <c r="JUQ174" s="11"/>
      <c r="JUR174" s="11"/>
      <c r="JUS174" s="11"/>
      <c r="JUT174" s="11"/>
      <c r="JUU174" s="11"/>
      <c r="JUV174" s="11"/>
      <c r="JUW174" s="11"/>
      <c r="JUX174" s="11"/>
      <c r="JUY174" s="11"/>
      <c r="JUZ174" s="11"/>
      <c r="JVA174" s="11"/>
      <c r="JVB174" s="11"/>
      <c r="JVC174" s="11"/>
      <c r="JVD174" s="11"/>
      <c r="JVE174" s="11"/>
      <c r="JVF174" s="11"/>
      <c r="JVG174" s="11"/>
      <c r="JVH174" s="11"/>
      <c r="JVI174" s="11"/>
      <c r="JVJ174" s="11"/>
      <c r="JVK174" s="11"/>
      <c r="JVL174" s="11"/>
      <c r="JVM174" s="11"/>
      <c r="JVN174" s="11"/>
      <c r="JVO174" s="11"/>
      <c r="JVP174" s="11"/>
      <c r="JVQ174" s="11"/>
      <c r="JVR174" s="11"/>
      <c r="JVS174" s="11"/>
      <c r="JVT174" s="11"/>
      <c r="JVU174" s="11"/>
      <c r="JVV174" s="11"/>
      <c r="JVW174" s="11"/>
      <c r="JVX174" s="11"/>
      <c r="JVY174" s="11"/>
      <c r="JVZ174" s="11"/>
      <c r="JWA174" s="11"/>
      <c r="JWB174" s="11"/>
      <c r="JWC174" s="11"/>
      <c r="JWD174" s="11"/>
      <c r="JWE174" s="11"/>
      <c r="JWF174" s="11"/>
      <c r="JWG174" s="11"/>
      <c r="JWH174" s="11"/>
      <c r="JWI174" s="11"/>
      <c r="JWJ174" s="11"/>
      <c r="JWK174" s="11"/>
      <c r="JWL174" s="11"/>
      <c r="JWM174" s="11"/>
      <c r="JWN174" s="11"/>
      <c r="JWO174" s="11"/>
      <c r="JWP174" s="11"/>
      <c r="JWQ174" s="11"/>
      <c r="JWR174" s="11"/>
      <c r="JWS174" s="11"/>
      <c r="JWT174" s="11"/>
      <c r="JWU174" s="11"/>
      <c r="JWV174" s="11"/>
      <c r="JWW174" s="11"/>
      <c r="JWX174" s="11"/>
      <c r="JWY174" s="11"/>
      <c r="JWZ174" s="11"/>
      <c r="JXA174" s="11"/>
      <c r="JXB174" s="11"/>
      <c r="JXC174" s="11"/>
      <c r="JXD174" s="11"/>
      <c r="JXE174" s="11"/>
      <c r="JXF174" s="11"/>
      <c r="JXG174" s="11"/>
      <c r="JXH174" s="11"/>
      <c r="JXI174" s="11"/>
      <c r="JXJ174" s="11"/>
      <c r="JXK174" s="11"/>
      <c r="JXL174" s="11"/>
      <c r="JXM174" s="11"/>
      <c r="JXN174" s="11"/>
      <c r="JXO174" s="11"/>
      <c r="JXP174" s="11"/>
      <c r="JXQ174" s="11"/>
      <c r="JXR174" s="11"/>
      <c r="JXS174" s="11"/>
      <c r="JXT174" s="11"/>
      <c r="JXU174" s="11"/>
      <c r="JXV174" s="11"/>
      <c r="JXW174" s="11"/>
      <c r="JXX174" s="11"/>
      <c r="JXY174" s="11"/>
      <c r="JXZ174" s="11"/>
      <c r="JYA174" s="11"/>
      <c r="JYB174" s="11"/>
      <c r="JYC174" s="11"/>
      <c r="JYD174" s="11"/>
      <c r="JYE174" s="11"/>
      <c r="JYF174" s="11"/>
      <c r="JYG174" s="11"/>
      <c r="JYH174" s="11"/>
      <c r="JYI174" s="11"/>
      <c r="JYJ174" s="11"/>
      <c r="JYK174" s="11"/>
      <c r="JYL174" s="11"/>
      <c r="JYM174" s="11"/>
      <c r="JYN174" s="11"/>
      <c r="JYO174" s="11"/>
      <c r="JYP174" s="11"/>
      <c r="JYQ174" s="11"/>
      <c r="JYR174" s="11"/>
      <c r="JYS174" s="11"/>
      <c r="JYT174" s="11"/>
      <c r="JYU174" s="11"/>
      <c r="JYV174" s="11"/>
      <c r="JYW174" s="11"/>
      <c r="JYX174" s="11"/>
      <c r="JYY174" s="11"/>
      <c r="JYZ174" s="11"/>
      <c r="JZA174" s="11"/>
      <c r="JZB174" s="11"/>
      <c r="JZC174" s="11"/>
      <c r="JZD174" s="11"/>
      <c r="JZE174" s="11"/>
      <c r="JZF174" s="11"/>
      <c r="JZG174" s="11"/>
      <c r="JZH174" s="11"/>
      <c r="JZI174" s="11"/>
      <c r="JZJ174" s="11"/>
      <c r="JZK174" s="11"/>
      <c r="JZL174" s="11"/>
      <c r="JZM174" s="11"/>
      <c r="JZN174" s="11"/>
      <c r="JZO174" s="11"/>
      <c r="JZP174" s="11"/>
      <c r="JZQ174" s="11"/>
      <c r="JZR174" s="11"/>
      <c r="JZS174" s="11"/>
      <c r="JZT174" s="11"/>
      <c r="JZU174" s="11"/>
      <c r="JZV174" s="11"/>
      <c r="JZW174" s="11"/>
      <c r="JZX174" s="11"/>
      <c r="JZY174" s="11"/>
      <c r="JZZ174" s="11"/>
      <c r="KAA174" s="11"/>
      <c r="KAB174" s="11"/>
      <c r="KAC174" s="11"/>
      <c r="KAD174" s="11"/>
      <c r="KAE174" s="11"/>
      <c r="KAF174" s="11"/>
      <c r="KAG174" s="11"/>
      <c r="KAH174" s="11"/>
      <c r="KAI174" s="11"/>
      <c r="KAJ174" s="11"/>
      <c r="KAK174" s="11"/>
      <c r="KAL174" s="11"/>
      <c r="KAM174" s="11"/>
      <c r="KAN174" s="11"/>
      <c r="KAO174" s="11"/>
      <c r="KAP174" s="11"/>
      <c r="KAQ174" s="11"/>
      <c r="KAR174" s="11"/>
      <c r="KAS174" s="11"/>
      <c r="KAT174" s="11"/>
      <c r="KAU174" s="11"/>
      <c r="KAV174" s="11"/>
      <c r="KAW174" s="11"/>
      <c r="KAX174" s="11"/>
      <c r="KAY174" s="11"/>
      <c r="KAZ174" s="11"/>
      <c r="KBA174" s="11"/>
      <c r="KBB174" s="11"/>
      <c r="KBC174" s="11"/>
      <c r="KBD174" s="11"/>
      <c r="KBE174" s="11"/>
      <c r="KBF174" s="11"/>
      <c r="KBG174" s="11"/>
      <c r="KBH174" s="11"/>
      <c r="KBI174" s="11"/>
      <c r="KBJ174" s="11"/>
      <c r="KBK174" s="11"/>
      <c r="KBL174" s="11"/>
      <c r="KBM174" s="11"/>
      <c r="KBN174" s="11"/>
      <c r="KBO174" s="11"/>
      <c r="KBP174" s="11"/>
      <c r="KBQ174" s="11"/>
      <c r="KBR174" s="11"/>
      <c r="KBS174" s="11"/>
      <c r="KBT174" s="11"/>
      <c r="KBU174" s="11"/>
      <c r="KBV174" s="11"/>
      <c r="KBW174" s="11"/>
      <c r="KBX174" s="11"/>
      <c r="KBY174" s="11"/>
      <c r="KBZ174" s="11"/>
      <c r="KCA174" s="11"/>
      <c r="KCB174" s="11"/>
      <c r="KCC174" s="11"/>
      <c r="KCD174" s="11"/>
      <c r="KCE174" s="11"/>
      <c r="KCF174" s="11"/>
      <c r="KCG174" s="11"/>
      <c r="KCH174" s="11"/>
      <c r="KCI174" s="11"/>
      <c r="KCJ174" s="11"/>
      <c r="KCK174" s="11"/>
      <c r="KCL174" s="11"/>
      <c r="KCM174" s="11"/>
      <c r="KCN174" s="11"/>
      <c r="KCO174" s="11"/>
      <c r="KCP174" s="11"/>
      <c r="KCQ174" s="11"/>
      <c r="KCR174" s="11"/>
      <c r="KCS174" s="11"/>
      <c r="KCT174" s="11"/>
      <c r="KCU174" s="11"/>
      <c r="KCV174" s="11"/>
      <c r="KCW174" s="11"/>
      <c r="KCX174" s="11"/>
      <c r="KCY174" s="11"/>
      <c r="KCZ174" s="11"/>
      <c r="KDA174" s="11"/>
      <c r="KDB174" s="11"/>
      <c r="KDC174" s="11"/>
      <c r="KDD174" s="11"/>
      <c r="KDE174" s="11"/>
      <c r="KDF174" s="11"/>
      <c r="KDG174" s="11"/>
      <c r="KDH174" s="11"/>
      <c r="KDI174" s="11"/>
      <c r="KDJ174" s="11"/>
      <c r="KDK174" s="11"/>
      <c r="KDL174" s="11"/>
      <c r="KDM174" s="11"/>
      <c r="KDN174" s="11"/>
      <c r="KDO174" s="11"/>
      <c r="KDP174" s="11"/>
      <c r="KDQ174" s="11"/>
      <c r="KDR174" s="11"/>
      <c r="KDS174" s="11"/>
      <c r="KDT174" s="11"/>
      <c r="KDU174" s="11"/>
      <c r="KDV174" s="11"/>
      <c r="KDW174" s="11"/>
      <c r="KDX174" s="11"/>
      <c r="KDY174" s="11"/>
      <c r="KDZ174" s="11"/>
      <c r="KEA174" s="11"/>
      <c r="KEB174" s="11"/>
      <c r="KEC174" s="11"/>
      <c r="KED174" s="11"/>
      <c r="KEE174" s="11"/>
      <c r="KEF174" s="11"/>
      <c r="KEG174" s="11"/>
      <c r="KEH174" s="11"/>
      <c r="KEI174" s="11"/>
      <c r="KEJ174" s="11"/>
      <c r="KEK174" s="11"/>
      <c r="KEL174" s="11"/>
      <c r="KEM174" s="11"/>
      <c r="KEN174" s="11"/>
      <c r="KEO174" s="11"/>
      <c r="KEP174" s="11"/>
      <c r="KEQ174" s="11"/>
      <c r="KER174" s="11"/>
      <c r="KES174" s="11"/>
      <c r="KET174" s="11"/>
      <c r="KEU174" s="11"/>
      <c r="KEV174" s="11"/>
      <c r="KEW174" s="11"/>
      <c r="KEX174" s="11"/>
      <c r="KEY174" s="11"/>
      <c r="KEZ174" s="11"/>
      <c r="KFA174" s="11"/>
      <c r="KFB174" s="11"/>
      <c r="KFC174" s="11"/>
      <c r="KFD174" s="11"/>
      <c r="KFE174" s="11"/>
      <c r="KFF174" s="11"/>
      <c r="KFG174" s="11"/>
      <c r="KFH174" s="11"/>
      <c r="KFI174" s="11"/>
      <c r="KFJ174" s="11"/>
      <c r="KFK174" s="11"/>
      <c r="KFL174" s="11"/>
      <c r="KFM174" s="11"/>
      <c r="KFN174" s="11"/>
      <c r="KFO174" s="11"/>
      <c r="KFP174" s="11"/>
      <c r="KFQ174" s="11"/>
      <c r="KFR174" s="11"/>
      <c r="KFS174" s="11"/>
      <c r="KFT174" s="11"/>
      <c r="KFU174" s="11"/>
      <c r="KFV174" s="11"/>
      <c r="KFW174" s="11"/>
      <c r="KFX174" s="11"/>
      <c r="KFY174" s="11"/>
      <c r="KFZ174" s="11"/>
      <c r="KGA174" s="11"/>
      <c r="KGB174" s="11"/>
      <c r="KGC174" s="11"/>
      <c r="KGD174" s="11"/>
      <c r="KGE174" s="11"/>
      <c r="KGF174" s="11"/>
      <c r="KGG174" s="11"/>
      <c r="KGH174" s="11"/>
      <c r="KGI174" s="11"/>
      <c r="KGJ174" s="11"/>
      <c r="KGK174" s="11"/>
      <c r="KGL174" s="11"/>
      <c r="KGM174" s="11"/>
      <c r="KGN174" s="11"/>
      <c r="KGO174" s="11"/>
      <c r="KGP174" s="11"/>
      <c r="KGQ174" s="11"/>
      <c r="KGR174" s="11"/>
      <c r="KGS174" s="11"/>
      <c r="KGT174" s="11"/>
      <c r="KGU174" s="11"/>
      <c r="KGV174" s="11"/>
      <c r="KGW174" s="11"/>
      <c r="KGX174" s="11"/>
      <c r="KGY174" s="11"/>
      <c r="KGZ174" s="11"/>
      <c r="KHA174" s="11"/>
      <c r="KHB174" s="11"/>
      <c r="KHC174" s="11"/>
      <c r="KHD174" s="11"/>
      <c r="KHE174" s="11"/>
      <c r="KHF174" s="11"/>
      <c r="KHG174" s="11"/>
      <c r="KHH174" s="11"/>
      <c r="KHI174" s="11"/>
      <c r="KHJ174" s="11"/>
      <c r="KHK174" s="11"/>
      <c r="KHL174" s="11"/>
      <c r="KHM174" s="11"/>
      <c r="KHN174" s="11"/>
      <c r="KHO174" s="11"/>
      <c r="KHP174" s="11"/>
      <c r="KHQ174" s="11"/>
      <c r="KHR174" s="11"/>
      <c r="KHS174" s="11"/>
      <c r="KHT174" s="11"/>
      <c r="KHU174" s="11"/>
      <c r="KHV174" s="11"/>
      <c r="KHW174" s="11"/>
      <c r="KHX174" s="11"/>
      <c r="KHY174" s="11"/>
      <c r="KHZ174" s="11"/>
      <c r="KIA174" s="11"/>
      <c r="KIB174" s="11"/>
      <c r="KIC174" s="11"/>
      <c r="KID174" s="11"/>
      <c r="KIE174" s="11"/>
      <c r="KIF174" s="11"/>
      <c r="KIG174" s="11"/>
      <c r="KIH174" s="11"/>
      <c r="KII174" s="11"/>
      <c r="KIJ174" s="11"/>
      <c r="KIK174" s="11"/>
      <c r="KIL174" s="11"/>
      <c r="KIM174" s="11"/>
      <c r="KIN174" s="11"/>
      <c r="KIO174" s="11"/>
      <c r="KIP174" s="11"/>
      <c r="KIQ174" s="11"/>
      <c r="KIR174" s="11"/>
      <c r="KIS174" s="11"/>
      <c r="KIT174" s="11"/>
      <c r="KIU174" s="11"/>
      <c r="KIV174" s="11"/>
      <c r="KIW174" s="11"/>
      <c r="KIX174" s="11"/>
      <c r="KIY174" s="11"/>
      <c r="KIZ174" s="11"/>
      <c r="KJA174" s="11"/>
      <c r="KJB174" s="11"/>
      <c r="KJC174" s="11"/>
      <c r="KJD174" s="11"/>
      <c r="KJE174" s="11"/>
      <c r="KJF174" s="11"/>
      <c r="KJG174" s="11"/>
      <c r="KJH174" s="11"/>
      <c r="KJI174" s="11"/>
      <c r="KJJ174" s="11"/>
      <c r="KJK174" s="11"/>
      <c r="KJL174" s="11"/>
      <c r="KJM174" s="11"/>
      <c r="KJN174" s="11"/>
      <c r="KJO174" s="11"/>
      <c r="KJP174" s="11"/>
      <c r="KJQ174" s="11"/>
      <c r="KJR174" s="11"/>
      <c r="KJS174" s="11"/>
      <c r="KJT174" s="11"/>
      <c r="KJU174" s="11"/>
      <c r="KJV174" s="11"/>
      <c r="KJW174" s="11"/>
      <c r="KJX174" s="11"/>
      <c r="KJY174" s="11"/>
      <c r="KJZ174" s="11"/>
      <c r="KKA174" s="11"/>
      <c r="KKB174" s="11"/>
      <c r="KKC174" s="11"/>
      <c r="KKD174" s="11"/>
      <c r="KKE174" s="11"/>
      <c r="KKF174" s="11"/>
      <c r="KKG174" s="11"/>
      <c r="KKH174" s="11"/>
      <c r="KKI174" s="11"/>
      <c r="KKJ174" s="11"/>
      <c r="KKK174" s="11"/>
      <c r="KKL174" s="11"/>
      <c r="KKM174" s="11"/>
      <c r="KKN174" s="11"/>
      <c r="KKO174" s="11"/>
      <c r="KKP174" s="11"/>
      <c r="KKQ174" s="11"/>
      <c r="KKR174" s="11"/>
      <c r="KKS174" s="11"/>
      <c r="KKT174" s="11"/>
      <c r="KKU174" s="11"/>
      <c r="KKV174" s="11"/>
      <c r="KKW174" s="11"/>
      <c r="KKX174" s="11"/>
      <c r="KKY174" s="11"/>
      <c r="KKZ174" s="11"/>
      <c r="KLA174" s="11"/>
      <c r="KLB174" s="11"/>
      <c r="KLC174" s="11"/>
      <c r="KLD174" s="11"/>
      <c r="KLE174" s="11"/>
      <c r="KLF174" s="11"/>
      <c r="KLG174" s="11"/>
      <c r="KLH174" s="11"/>
      <c r="KLI174" s="11"/>
      <c r="KLJ174" s="11"/>
      <c r="KLK174" s="11"/>
      <c r="KLL174" s="11"/>
      <c r="KLM174" s="11"/>
      <c r="KLN174" s="11"/>
      <c r="KLO174" s="11"/>
      <c r="KLP174" s="11"/>
      <c r="KLQ174" s="11"/>
      <c r="KLR174" s="11"/>
      <c r="KLS174" s="11"/>
      <c r="KLT174" s="11"/>
      <c r="KLU174" s="11"/>
      <c r="KLV174" s="11"/>
      <c r="KLW174" s="11"/>
      <c r="KLX174" s="11"/>
      <c r="KLY174" s="11"/>
      <c r="KLZ174" s="11"/>
      <c r="KMA174" s="11"/>
      <c r="KMB174" s="11"/>
      <c r="KMC174" s="11"/>
      <c r="KMD174" s="11"/>
      <c r="KME174" s="11"/>
      <c r="KMF174" s="11"/>
      <c r="KMG174" s="11"/>
      <c r="KMH174" s="11"/>
      <c r="KMI174" s="11"/>
      <c r="KMJ174" s="11"/>
      <c r="KMK174" s="11"/>
      <c r="KML174" s="11"/>
      <c r="KMM174" s="11"/>
      <c r="KMN174" s="11"/>
      <c r="KMO174" s="11"/>
      <c r="KMP174" s="11"/>
      <c r="KMQ174" s="11"/>
      <c r="KMR174" s="11"/>
      <c r="KMS174" s="11"/>
      <c r="KMT174" s="11"/>
      <c r="KMU174" s="11"/>
      <c r="KMV174" s="11"/>
      <c r="KMW174" s="11"/>
      <c r="KMX174" s="11"/>
      <c r="KMY174" s="11"/>
      <c r="KMZ174" s="11"/>
      <c r="KNA174" s="11"/>
      <c r="KNB174" s="11"/>
      <c r="KNC174" s="11"/>
      <c r="KND174" s="11"/>
      <c r="KNE174" s="11"/>
      <c r="KNF174" s="11"/>
      <c r="KNG174" s="11"/>
      <c r="KNH174" s="11"/>
      <c r="KNI174" s="11"/>
      <c r="KNJ174" s="11"/>
      <c r="KNK174" s="11"/>
      <c r="KNL174" s="11"/>
      <c r="KNM174" s="11"/>
      <c r="KNN174" s="11"/>
      <c r="KNO174" s="11"/>
      <c r="KNP174" s="11"/>
      <c r="KNQ174" s="11"/>
      <c r="KNR174" s="11"/>
      <c r="KNS174" s="11"/>
      <c r="KNT174" s="11"/>
      <c r="KNU174" s="11"/>
      <c r="KNV174" s="11"/>
      <c r="KNW174" s="11"/>
      <c r="KNX174" s="11"/>
      <c r="KNY174" s="11"/>
      <c r="KNZ174" s="11"/>
      <c r="KOA174" s="11"/>
      <c r="KOB174" s="11"/>
      <c r="KOC174" s="11"/>
      <c r="KOD174" s="11"/>
      <c r="KOE174" s="11"/>
      <c r="KOF174" s="11"/>
      <c r="KOG174" s="11"/>
      <c r="KOH174" s="11"/>
      <c r="KOI174" s="11"/>
      <c r="KOJ174" s="11"/>
      <c r="KOK174" s="11"/>
      <c r="KOL174" s="11"/>
      <c r="KOM174" s="11"/>
      <c r="KON174" s="11"/>
      <c r="KOO174" s="11"/>
      <c r="KOP174" s="11"/>
      <c r="KOQ174" s="11"/>
      <c r="KOR174" s="11"/>
      <c r="KOS174" s="11"/>
      <c r="KOT174" s="11"/>
      <c r="KOU174" s="11"/>
      <c r="KOV174" s="11"/>
      <c r="KOW174" s="11"/>
      <c r="KOX174" s="11"/>
      <c r="KOY174" s="11"/>
      <c r="KOZ174" s="11"/>
      <c r="KPA174" s="11"/>
      <c r="KPB174" s="11"/>
      <c r="KPC174" s="11"/>
      <c r="KPD174" s="11"/>
      <c r="KPE174" s="11"/>
      <c r="KPF174" s="11"/>
      <c r="KPG174" s="11"/>
      <c r="KPH174" s="11"/>
      <c r="KPI174" s="11"/>
      <c r="KPJ174" s="11"/>
      <c r="KPK174" s="11"/>
      <c r="KPL174" s="11"/>
      <c r="KPM174" s="11"/>
      <c r="KPN174" s="11"/>
      <c r="KPO174" s="11"/>
      <c r="KPP174" s="11"/>
      <c r="KPQ174" s="11"/>
      <c r="KPR174" s="11"/>
      <c r="KPS174" s="11"/>
      <c r="KPT174" s="11"/>
      <c r="KPU174" s="11"/>
      <c r="KPV174" s="11"/>
      <c r="KPW174" s="11"/>
      <c r="KPX174" s="11"/>
      <c r="KPY174" s="11"/>
      <c r="KPZ174" s="11"/>
      <c r="KQA174" s="11"/>
      <c r="KQB174" s="11"/>
      <c r="KQC174" s="11"/>
      <c r="KQD174" s="11"/>
      <c r="KQE174" s="11"/>
      <c r="KQF174" s="11"/>
      <c r="KQG174" s="11"/>
      <c r="KQH174" s="11"/>
      <c r="KQI174" s="11"/>
      <c r="KQJ174" s="11"/>
      <c r="KQK174" s="11"/>
      <c r="KQL174" s="11"/>
      <c r="KQM174" s="11"/>
      <c r="KQN174" s="11"/>
      <c r="KQO174" s="11"/>
      <c r="KQP174" s="11"/>
      <c r="KQQ174" s="11"/>
      <c r="KQR174" s="11"/>
      <c r="KQS174" s="11"/>
      <c r="KQT174" s="11"/>
      <c r="KQU174" s="11"/>
      <c r="KQV174" s="11"/>
      <c r="KQW174" s="11"/>
      <c r="KQX174" s="11"/>
      <c r="KQY174" s="11"/>
      <c r="KQZ174" s="11"/>
      <c r="KRA174" s="11"/>
      <c r="KRB174" s="11"/>
      <c r="KRC174" s="11"/>
      <c r="KRD174" s="11"/>
      <c r="KRE174" s="11"/>
      <c r="KRF174" s="11"/>
      <c r="KRG174" s="11"/>
      <c r="KRH174" s="11"/>
      <c r="KRI174" s="11"/>
      <c r="KRJ174" s="11"/>
      <c r="KRK174" s="11"/>
      <c r="KRL174" s="11"/>
      <c r="KRM174" s="11"/>
      <c r="KRN174" s="11"/>
      <c r="KRO174" s="11"/>
      <c r="KRP174" s="11"/>
      <c r="KRQ174" s="11"/>
      <c r="KRR174" s="11"/>
      <c r="KRS174" s="11"/>
      <c r="KRT174" s="11"/>
      <c r="KRU174" s="11"/>
      <c r="KRV174" s="11"/>
      <c r="KRW174" s="11"/>
      <c r="KRX174" s="11"/>
      <c r="KRY174" s="11"/>
      <c r="KRZ174" s="11"/>
      <c r="KSA174" s="11"/>
      <c r="KSB174" s="11"/>
      <c r="KSC174" s="11"/>
      <c r="KSD174" s="11"/>
      <c r="KSE174" s="11"/>
      <c r="KSF174" s="11"/>
      <c r="KSG174" s="11"/>
      <c r="KSH174" s="11"/>
      <c r="KSI174" s="11"/>
      <c r="KSJ174" s="11"/>
      <c r="KSK174" s="11"/>
      <c r="KSL174" s="11"/>
      <c r="KSM174" s="11"/>
      <c r="KSN174" s="11"/>
      <c r="KSO174" s="11"/>
      <c r="KSP174" s="11"/>
      <c r="KSQ174" s="11"/>
      <c r="KSR174" s="11"/>
      <c r="KSS174" s="11"/>
      <c r="KST174" s="11"/>
      <c r="KSU174" s="11"/>
      <c r="KSV174" s="11"/>
      <c r="KSW174" s="11"/>
      <c r="KSX174" s="11"/>
      <c r="KSY174" s="11"/>
      <c r="KSZ174" s="11"/>
      <c r="KTA174" s="11"/>
      <c r="KTB174" s="11"/>
      <c r="KTC174" s="11"/>
      <c r="KTD174" s="11"/>
      <c r="KTE174" s="11"/>
      <c r="KTF174" s="11"/>
      <c r="KTG174" s="11"/>
      <c r="KTH174" s="11"/>
      <c r="KTI174" s="11"/>
      <c r="KTJ174" s="11"/>
      <c r="KTK174" s="11"/>
      <c r="KTL174" s="11"/>
      <c r="KTM174" s="11"/>
      <c r="KTN174" s="11"/>
      <c r="KTO174" s="11"/>
      <c r="KTP174" s="11"/>
      <c r="KTQ174" s="11"/>
      <c r="KTR174" s="11"/>
      <c r="KTS174" s="11"/>
      <c r="KTT174" s="11"/>
      <c r="KTU174" s="11"/>
      <c r="KTV174" s="11"/>
      <c r="KTW174" s="11"/>
      <c r="KTX174" s="11"/>
      <c r="KTY174" s="11"/>
      <c r="KTZ174" s="11"/>
      <c r="KUA174" s="11"/>
      <c r="KUB174" s="11"/>
      <c r="KUC174" s="11"/>
      <c r="KUD174" s="11"/>
      <c r="KUE174" s="11"/>
      <c r="KUF174" s="11"/>
      <c r="KUG174" s="11"/>
      <c r="KUH174" s="11"/>
      <c r="KUI174" s="11"/>
      <c r="KUJ174" s="11"/>
      <c r="KUK174" s="11"/>
      <c r="KUL174" s="11"/>
      <c r="KUM174" s="11"/>
      <c r="KUN174" s="11"/>
      <c r="KUO174" s="11"/>
      <c r="KUP174" s="11"/>
      <c r="KUQ174" s="11"/>
      <c r="KUR174" s="11"/>
      <c r="KUS174" s="11"/>
      <c r="KUT174" s="11"/>
      <c r="KUU174" s="11"/>
      <c r="KUV174" s="11"/>
      <c r="KUW174" s="11"/>
      <c r="KUX174" s="11"/>
      <c r="KUY174" s="11"/>
      <c r="KUZ174" s="11"/>
      <c r="KVA174" s="11"/>
      <c r="KVB174" s="11"/>
      <c r="KVC174" s="11"/>
      <c r="KVD174" s="11"/>
      <c r="KVE174" s="11"/>
      <c r="KVF174" s="11"/>
      <c r="KVG174" s="11"/>
      <c r="KVH174" s="11"/>
      <c r="KVI174" s="11"/>
      <c r="KVJ174" s="11"/>
      <c r="KVK174" s="11"/>
      <c r="KVL174" s="11"/>
      <c r="KVM174" s="11"/>
      <c r="KVN174" s="11"/>
      <c r="KVO174" s="11"/>
      <c r="KVP174" s="11"/>
      <c r="KVQ174" s="11"/>
      <c r="KVR174" s="11"/>
      <c r="KVS174" s="11"/>
      <c r="KVT174" s="11"/>
      <c r="KVU174" s="11"/>
      <c r="KVV174" s="11"/>
      <c r="KVW174" s="11"/>
      <c r="KVX174" s="11"/>
      <c r="KVY174" s="11"/>
      <c r="KVZ174" s="11"/>
      <c r="KWA174" s="11"/>
      <c r="KWB174" s="11"/>
      <c r="KWC174" s="11"/>
      <c r="KWD174" s="11"/>
      <c r="KWE174" s="11"/>
      <c r="KWF174" s="11"/>
      <c r="KWG174" s="11"/>
      <c r="KWH174" s="11"/>
      <c r="KWI174" s="11"/>
      <c r="KWJ174" s="11"/>
      <c r="KWK174" s="11"/>
      <c r="KWL174" s="11"/>
      <c r="KWM174" s="11"/>
      <c r="KWN174" s="11"/>
      <c r="KWO174" s="11"/>
      <c r="KWP174" s="11"/>
      <c r="KWQ174" s="11"/>
      <c r="KWR174" s="11"/>
      <c r="KWS174" s="11"/>
      <c r="KWT174" s="11"/>
      <c r="KWU174" s="11"/>
      <c r="KWV174" s="11"/>
      <c r="KWW174" s="11"/>
      <c r="KWX174" s="11"/>
      <c r="KWY174" s="11"/>
      <c r="KWZ174" s="11"/>
      <c r="KXA174" s="11"/>
      <c r="KXB174" s="11"/>
      <c r="KXC174" s="11"/>
      <c r="KXD174" s="11"/>
      <c r="KXE174" s="11"/>
      <c r="KXF174" s="11"/>
      <c r="KXG174" s="11"/>
      <c r="KXH174" s="11"/>
      <c r="KXI174" s="11"/>
      <c r="KXJ174" s="11"/>
      <c r="KXK174" s="11"/>
      <c r="KXL174" s="11"/>
      <c r="KXM174" s="11"/>
      <c r="KXN174" s="11"/>
      <c r="KXO174" s="11"/>
      <c r="KXP174" s="11"/>
      <c r="KXQ174" s="11"/>
      <c r="KXR174" s="11"/>
      <c r="KXS174" s="11"/>
      <c r="KXT174" s="11"/>
      <c r="KXU174" s="11"/>
      <c r="KXV174" s="11"/>
      <c r="KXW174" s="11"/>
      <c r="KXX174" s="11"/>
      <c r="KXY174" s="11"/>
      <c r="KXZ174" s="11"/>
      <c r="KYA174" s="11"/>
      <c r="KYB174" s="11"/>
      <c r="KYC174" s="11"/>
      <c r="KYD174" s="11"/>
      <c r="KYE174" s="11"/>
      <c r="KYF174" s="11"/>
      <c r="KYG174" s="11"/>
      <c r="KYH174" s="11"/>
      <c r="KYI174" s="11"/>
      <c r="KYJ174" s="11"/>
      <c r="KYK174" s="11"/>
      <c r="KYL174" s="11"/>
      <c r="KYM174" s="11"/>
      <c r="KYN174" s="11"/>
      <c r="KYO174" s="11"/>
      <c r="KYP174" s="11"/>
      <c r="KYQ174" s="11"/>
      <c r="KYR174" s="11"/>
      <c r="KYS174" s="11"/>
      <c r="KYT174" s="11"/>
      <c r="KYU174" s="11"/>
      <c r="KYV174" s="11"/>
      <c r="KYW174" s="11"/>
      <c r="KYX174" s="11"/>
      <c r="KYY174" s="11"/>
      <c r="KYZ174" s="11"/>
      <c r="KZA174" s="11"/>
      <c r="KZB174" s="11"/>
      <c r="KZC174" s="11"/>
      <c r="KZD174" s="11"/>
      <c r="KZE174" s="11"/>
      <c r="KZF174" s="11"/>
      <c r="KZG174" s="11"/>
      <c r="KZH174" s="11"/>
      <c r="KZI174" s="11"/>
      <c r="KZJ174" s="11"/>
      <c r="KZK174" s="11"/>
      <c r="KZL174" s="11"/>
      <c r="KZM174" s="11"/>
      <c r="KZN174" s="11"/>
      <c r="KZO174" s="11"/>
      <c r="KZP174" s="11"/>
      <c r="KZQ174" s="11"/>
      <c r="KZR174" s="11"/>
      <c r="KZS174" s="11"/>
      <c r="KZT174" s="11"/>
      <c r="KZU174" s="11"/>
      <c r="KZV174" s="11"/>
      <c r="KZW174" s="11"/>
      <c r="KZX174" s="11"/>
      <c r="KZY174" s="11"/>
      <c r="KZZ174" s="11"/>
      <c r="LAA174" s="11"/>
      <c r="LAB174" s="11"/>
      <c r="LAC174" s="11"/>
      <c r="LAD174" s="11"/>
      <c r="LAE174" s="11"/>
      <c r="LAF174" s="11"/>
      <c r="LAG174" s="11"/>
      <c r="LAH174" s="11"/>
      <c r="LAI174" s="11"/>
      <c r="LAJ174" s="11"/>
      <c r="LAK174" s="11"/>
      <c r="LAL174" s="11"/>
      <c r="LAM174" s="11"/>
      <c r="LAN174" s="11"/>
      <c r="LAO174" s="11"/>
      <c r="LAP174" s="11"/>
      <c r="LAQ174" s="11"/>
      <c r="LAR174" s="11"/>
      <c r="LAS174" s="11"/>
      <c r="LAT174" s="11"/>
      <c r="LAU174" s="11"/>
      <c r="LAV174" s="11"/>
      <c r="LAW174" s="11"/>
      <c r="LAX174" s="11"/>
      <c r="LAY174" s="11"/>
      <c r="LAZ174" s="11"/>
      <c r="LBA174" s="11"/>
      <c r="LBB174" s="11"/>
      <c r="LBC174" s="11"/>
      <c r="LBD174" s="11"/>
      <c r="LBE174" s="11"/>
      <c r="LBF174" s="11"/>
      <c r="LBG174" s="11"/>
      <c r="LBH174" s="11"/>
      <c r="LBI174" s="11"/>
      <c r="LBJ174" s="11"/>
      <c r="LBK174" s="11"/>
      <c r="LBL174" s="11"/>
      <c r="LBM174" s="11"/>
      <c r="LBN174" s="11"/>
      <c r="LBO174" s="11"/>
      <c r="LBP174" s="11"/>
      <c r="LBQ174" s="11"/>
      <c r="LBR174" s="11"/>
      <c r="LBS174" s="11"/>
      <c r="LBT174" s="11"/>
      <c r="LBU174" s="11"/>
      <c r="LBV174" s="11"/>
      <c r="LBW174" s="11"/>
      <c r="LBX174" s="11"/>
      <c r="LBY174" s="11"/>
      <c r="LBZ174" s="11"/>
      <c r="LCA174" s="11"/>
      <c r="LCB174" s="11"/>
      <c r="LCC174" s="11"/>
      <c r="LCD174" s="11"/>
      <c r="LCE174" s="11"/>
      <c r="LCF174" s="11"/>
      <c r="LCG174" s="11"/>
      <c r="LCH174" s="11"/>
      <c r="LCI174" s="11"/>
      <c r="LCJ174" s="11"/>
      <c r="LCK174" s="11"/>
      <c r="LCL174" s="11"/>
      <c r="LCM174" s="11"/>
      <c r="LCN174" s="11"/>
      <c r="LCO174" s="11"/>
      <c r="LCP174" s="11"/>
      <c r="LCQ174" s="11"/>
      <c r="LCR174" s="11"/>
      <c r="LCS174" s="11"/>
      <c r="LCT174" s="11"/>
      <c r="LCU174" s="11"/>
      <c r="LCV174" s="11"/>
      <c r="LCW174" s="11"/>
      <c r="LCX174" s="11"/>
      <c r="LCY174" s="11"/>
      <c r="LCZ174" s="11"/>
      <c r="LDA174" s="11"/>
      <c r="LDB174" s="11"/>
      <c r="LDC174" s="11"/>
      <c r="LDD174" s="11"/>
      <c r="LDE174" s="11"/>
      <c r="LDF174" s="11"/>
      <c r="LDG174" s="11"/>
      <c r="LDH174" s="11"/>
      <c r="LDI174" s="11"/>
      <c r="LDJ174" s="11"/>
      <c r="LDK174" s="11"/>
      <c r="LDL174" s="11"/>
      <c r="LDM174" s="11"/>
      <c r="LDN174" s="11"/>
      <c r="LDO174" s="11"/>
      <c r="LDP174" s="11"/>
      <c r="LDQ174" s="11"/>
      <c r="LDR174" s="11"/>
      <c r="LDS174" s="11"/>
      <c r="LDT174" s="11"/>
      <c r="LDU174" s="11"/>
      <c r="LDV174" s="11"/>
      <c r="LDW174" s="11"/>
      <c r="LDX174" s="11"/>
      <c r="LDY174" s="11"/>
      <c r="LDZ174" s="11"/>
      <c r="LEA174" s="11"/>
      <c r="LEB174" s="11"/>
      <c r="LEC174" s="11"/>
      <c r="LED174" s="11"/>
      <c r="LEE174" s="11"/>
      <c r="LEF174" s="11"/>
      <c r="LEG174" s="11"/>
      <c r="LEH174" s="11"/>
      <c r="LEI174" s="11"/>
      <c r="LEJ174" s="11"/>
      <c r="LEK174" s="11"/>
      <c r="LEL174" s="11"/>
      <c r="LEM174" s="11"/>
      <c r="LEN174" s="11"/>
      <c r="LEO174" s="11"/>
      <c r="LEP174" s="11"/>
      <c r="LEQ174" s="11"/>
      <c r="LER174" s="11"/>
      <c r="LES174" s="11"/>
      <c r="LET174" s="11"/>
      <c r="LEU174" s="11"/>
      <c r="LEV174" s="11"/>
      <c r="LEW174" s="11"/>
      <c r="LEX174" s="11"/>
      <c r="LEY174" s="11"/>
      <c r="LEZ174" s="11"/>
      <c r="LFA174" s="11"/>
      <c r="LFB174" s="11"/>
      <c r="LFC174" s="11"/>
      <c r="LFD174" s="11"/>
      <c r="LFE174" s="11"/>
      <c r="LFF174" s="11"/>
      <c r="LFG174" s="11"/>
      <c r="LFH174" s="11"/>
      <c r="LFI174" s="11"/>
      <c r="LFJ174" s="11"/>
      <c r="LFK174" s="11"/>
      <c r="LFL174" s="11"/>
      <c r="LFM174" s="11"/>
      <c r="LFN174" s="11"/>
      <c r="LFO174" s="11"/>
      <c r="LFP174" s="11"/>
      <c r="LFQ174" s="11"/>
      <c r="LFR174" s="11"/>
      <c r="LFS174" s="11"/>
      <c r="LFT174" s="11"/>
      <c r="LFU174" s="11"/>
      <c r="LFV174" s="11"/>
      <c r="LFW174" s="11"/>
      <c r="LFX174" s="11"/>
      <c r="LFY174" s="11"/>
      <c r="LFZ174" s="11"/>
      <c r="LGA174" s="11"/>
      <c r="LGB174" s="11"/>
      <c r="LGC174" s="11"/>
      <c r="LGD174" s="11"/>
      <c r="LGE174" s="11"/>
      <c r="LGF174" s="11"/>
      <c r="LGG174" s="11"/>
      <c r="LGH174" s="11"/>
      <c r="LGI174" s="11"/>
      <c r="LGJ174" s="11"/>
      <c r="LGK174" s="11"/>
      <c r="LGL174" s="11"/>
      <c r="LGM174" s="11"/>
      <c r="LGN174" s="11"/>
      <c r="LGO174" s="11"/>
      <c r="LGP174" s="11"/>
      <c r="LGQ174" s="11"/>
      <c r="LGR174" s="11"/>
      <c r="LGS174" s="11"/>
      <c r="LGT174" s="11"/>
      <c r="LGU174" s="11"/>
      <c r="LGV174" s="11"/>
      <c r="LGW174" s="11"/>
      <c r="LGX174" s="11"/>
      <c r="LGY174" s="11"/>
      <c r="LGZ174" s="11"/>
      <c r="LHA174" s="11"/>
      <c r="LHB174" s="11"/>
      <c r="LHC174" s="11"/>
      <c r="LHD174" s="11"/>
      <c r="LHE174" s="11"/>
      <c r="LHF174" s="11"/>
      <c r="LHG174" s="11"/>
      <c r="LHH174" s="11"/>
      <c r="LHI174" s="11"/>
      <c r="LHJ174" s="11"/>
      <c r="LHK174" s="11"/>
      <c r="LHL174" s="11"/>
      <c r="LHM174" s="11"/>
      <c r="LHN174" s="11"/>
      <c r="LHO174" s="11"/>
      <c r="LHP174" s="11"/>
      <c r="LHQ174" s="11"/>
      <c r="LHR174" s="11"/>
      <c r="LHS174" s="11"/>
      <c r="LHT174" s="11"/>
      <c r="LHU174" s="11"/>
      <c r="LHV174" s="11"/>
      <c r="LHW174" s="11"/>
      <c r="LHX174" s="11"/>
      <c r="LHY174" s="11"/>
      <c r="LHZ174" s="11"/>
      <c r="LIA174" s="11"/>
      <c r="LIB174" s="11"/>
      <c r="LIC174" s="11"/>
      <c r="LID174" s="11"/>
      <c r="LIE174" s="11"/>
      <c r="LIF174" s="11"/>
      <c r="LIG174" s="11"/>
      <c r="LIH174" s="11"/>
      <c r="LII174" s="11"/>
      <c r="LIJ174" s="11"/>
      <c r="LIK174" s="11"/>
      <c r="LIL174" s="11"/>
      <c r="LIM174" s="11"/>
      <c r="LIN174" s="11"/>
      <c r="LIO174" s="11"/>
      <c r="LIP174" s="11"/>
      <c r="LIQ174" s="11"/>
      <c r="LIR174" s="11"/>
      <c r="LIS174" s="11"/>
      <c r="LIT174" s="11"/>
      <c r="LIU174" s="11"/>
      <c r="LIV174" s="11"/>
      <c r="LIW174" s="11"/>
      <c r="LIX174" s="11"/>
      <c r="LIY174" s="11"/>
      <c r="LIZ174" s="11"/>
      <c r="LJA174" s="11"/>
      <c r="LJB174" s="11"/>
      <c r="LJC174" s="11"/>
      <c r="LJD174" s="11"/>
      <c r="LJE174" s="11"/>
      <c r="LJF174" s="11"/>
      <c r="LJG174" s="11"/>
      <c r="LJH174" s="11"/>
      <c r="LJI174" s="11"/>
      <c r="LJJ174" s="11"/>
      <c r="LJK174" s="11"/>
      <c r="LJL174" s="11"/>
      <c r="LJM174" s="11"/>
      <c r="LJN174" s="11"/>
      <c r="LJO174" s="11"/>
      <c r="LJP174" s="11"/>
      <c r="LJQ174" s="11"/>
      <c r="LJR174" s="11"/>
      <c r="LJS174" s="11"/>
      <c r="LJT174" s="11"/>
      <c r="LJU174" s="11"/>
      <c r="LJV174" s="11"/>
      <c r="LJW174" s="11"/>
      <c r="LJX174" s="11"/>
      <c r="LJY174" s="11"/>
      <c r="LJZ174" s="11"/>
      <c r="LKA174" s="11"/>
      <c r="LKB174" s="11"/>
      <c r="LKC174" s="11"/>
      <c r="LKD174" s="11"/>
      <c r="LKE174" s="11"/>
      <c r="LKF174" s="11"/>
      <c r="LKG174" s="11"/>
      <c r="LKH174" s="11"/>
      <c r="LKI174" s="11"/>
      <c r="LKJ174" s="11"/>
      <c r="LKK174" s="11"/>
      <c r="LKL174" s="11"/>
      <c r="LKM174" s="11"/>
      <c r="LKN174" s="11"/>
      <c r="LKO174" s="11"/>
      <c r="LKP174" s="11"/>
      <c r="LKQ174" s="11"/>
      <c r="LKR174" s="11"/>
      <c r="LKS174" s="11"/>
      <c r="LKT174" s="11"/>
      <c r="LKU174" s="11"/>
      <c r="LKV174" s="11"/>
      <c r="LKW174" s="11"/>
      <c r="LKX174" s="11"/>
      <c r="LKY174" s="11"/>
      <c r="LKZ174" s="11"/>
      <c r="LLA174" s="11"/>
      <c r="LLB174" s="11"/>
      <c r="LLC174" s="11"/>
      <c r="LLD174" s="11"/>
      <c r="LLE174" s="11"/>
      <c r="LLF174" s="11"/>
      <c r="LLG174" s="11"/>
      <c r="LLH174" s="11"/>
      <c r="LLI174" s="11"/>
      <c r="LLJ174" s="11"/>
      <c r="LLK174" s="11"/>
      <c r="LLL174" s="11"/>
      <c r="LLM174" s="11"/>
      <c r="LLN174" s="11"/>
      <c r="LLO174" s="11"/>
      <c r="LLP174" s="11"/>
      <c r="LLQ174" s="11"/>
      <c r="LLR174" s="11"/>
      <c r="LLS174" s="11"/>
      <c r="LLT174" s="11"/>
      <c r="LLU174" s="11"/>
      <c r="LLV174" s="11"/>
      <c r="LLW174" s="11"/>
      <c r="LLX174" s="11"/>
      <c r="LLY174" s="11"/>
      <c r="LLZ174" s="11"/>
      <c r="LMA174" s="11"/>
      <c r="LMB174" s="11"/>
      <c r="LMC174" s="11"/>
      <c r="LMD174" s="11"/>
      <c r="LME174" s="11"/>
      <c r="LMF174" s="11"/>
      <c r="LMG174" s="11"/>
      <c r="LMH174" s="11"/>
      <c r="LMI174" s="11"/>
      <c r="LMJ174" s="11"/>
      <c r="LMK174" s="11"/>
      <c r="LML174" s="11"/>
      <c r="LMM174" s="11"/>
      <c r="LMN174" s="11"/>
      <c r="LMO174" s="11"/>
      <c r="LMP174" s="11"/>
      <c r="LMQ174" s="11"/>
      <c r="LMR174" s="11"/>
      <c r="LMS174" s="11"/>
      <c r="LMT174" s="11"/>
      <c r="LMU174" s="11"/>
      <c r="LMV174" s="11"/>
      <c r="LMW174" s="11"/>
      <c r="LMX174" s="11"/>
      <c r="LMY174" s="11"/>
      <c r="LMZ174" s="11"/>
      <c r="LNA174" s="11"/>
      <c r="LNB174" s="11"/>
      <c r="LNC174" s="11"/>
      <c r="LND174" s="11"/>
      <c r="LNE174" s="11"/>
      <c r="LNF174" s="11"/>
      <c r="LNG174" s="11"/>
      <c r="LNH174" s="11"/>
      <c r="LNI174" s="11"/>
      <c r="LNJ174" s="11"/>
      <c r="LNK174" s="11"/>
      <c r="LNL174" s="11"/>
      <c r="LNM174" s="11"/>
      <c r="LNN174" s="11"/>
      <c r="LNO174" s="11"/>
      <c r="LNP174" s="11"/>
      <c r="LNQ174" s="11"/>
      <c r="LNR174" s="11"/>
      <c r="LNS174" s="11"/>
      <c r="LNT174" s="11"/>
      <c r="LNU174" s="11"/>
      <c r="LNV174" s="11"/>
      <c r="LNW174" s="11"/>
      <c r="LNX174" s="11"/>
      <c r="LNY174" s="11"/>
      <c r="LNZ174" s="11"/>
      <c r="LOA174" s="11"/>
      <c r="LOB174" s="11"/>
      <c r="LOC174" s="11"/>
      <c r="LOD174" s="11"/>
      <c r="LOE174" s="11"/>
      <c r="LOF174" s="11"/>
      <c r="LOG174" s="11"/>
      <c r="LOH174" s="11"/>
      <c r="LOI174" s="11"/>
      <c r="LOJ174" s="11"/>
      <c r="LOK174" s="11"/>
      <c r="LOL174" s="11"/>
      <c r="LOM174" s="11"/>
      <c r="LON174" s="11"/>
      <c r="LOO174" s="11"/>
      <c r="LOP174" s="11"/>
      <c r="LOQ174" s="11"/>
      <c r="LOR174" s="11"/>
      <c r="LOS174" s="11"/>
      <c r="LOT174" s="11"/>
      <c r="LOU174" s="11"/>
      <c r="LOV174" s="11"/>
      <c r="LOW174" s="11"/>
      <c r="LOX174" s="11"/>
      <c r="LOY174" s="11"/>
      <c r="LOZ174" s="11"/>
      <c r="LPA174" s="11"/>
      <c r="LPB174" s="11"/>
      <c r="LPC174" s="11"/>
      <c r="LPD174" s="11"/>
      <c r="LPE174" s="11"/>
      <c r="LPF174" s="11"/>
      <c r="LPG174" s="11"/>
      <c r="LPH174" s="11"/>
      <c r="LPI174" s="11"/>
      <c r="LPJ174" s="11"/>
      <c r="LPK174" s="11"/>
      <c r="LPL174" s="11"/>
      <c r="LPM174" s="11"/>
      <c r="LPN174" s="11"/>
      <c r="LPO174" s="11"/>
      <c r="LPP174" s="11"/>
      <c r="LPQ174" s="11"/>
      <c r="LPR174" s="11"/>
      <c r="LPS174" s="11"/>
      <c r="LPT174" s="11"/>
      <c r="LPU174" s="11"/>
      <c r="LPV174" s="11"/>
      <c r="LPW174" s="11"/>
      <c r="LPX174" s="11"/>
      <c r="LPY174" s="11"/>
      <c r="LPZ174" s="11"/>
      <c r="LQA174" s="11"/>
      <c r="LQB174" s="11"/>
      <c r="LQC174" s="11"/>
      <c r="LQD174" s="11"/>
      <c r="LQE174" s="11"/>
      <c r="LQF174" s="11"/>
      <c r="LQG174" s="11"/>
      <c r="LQH174" s="11"/>
      <c r="LQI174" s="11"/>
      <c r="LQJ174" s="11"/>
      <c r="LQK174" s="11"/>
      <c r="LQL174" s="11"/>
      <c r="LQM174" s="11"/>
      <c r="LQN174" s="11"/>
      <c r="LQO174" s="11"/>
      <c r="LQP174" s="11"/>
      <c r="LQQ174" s="11"/>
      <c r="LQR174" s="11"/>
      <c r="LQS174" s="11"/>
      <c r="LQT174" s="11"/>
      <c r="LQU174" s="11"/>
      <c r="LQV174" s="11"/>
      <c r="LQW174" s="11"/>
      <c r="LQX174" s="11"/>
      <c r="LQY174" s="11"/>
      <c r="LQZ174" s="11"/>
      <c r="LRA174" s="11"/>
      <c r="LRB174" s="11"/>
      <c r="LRC174" s="11"/>
      <c r="LRD174" s="11"/>
      <c r="LRE174" s="11"/>
      <c r="LRF174" s="11"/>
      <c r="LRG174" s="11"/>
      <c r="LRH174" s="11"/>
      <c r="LRI174" s="11"/>
      <c r="LRJ174" s="11"/>
      <c r="LRK174" s="11"/>
      <c r="LRL174" s="11"/>
      <c r="LRM174" s="11"/>
      <c r="LRN174" s="11"/>
      <c r="LRO174" s="11"/>
      <c r="LRP174" s="11"/>
      <c r="LRQ174" s="11"/>
      <c r="LRR174" s="11"/>
      <c r="LRS174" s="11"/>
      <c r="LRT174" s="11"/>
      <c r="LRU174" s="11"/>
      <c r="LRV174" s="11"/>
      <c r="LRW174" s="11"/>
      <c r="LRX174" s="11"/>
      <c r="LRY174" s="11"/>
      <c r="LRZ174" s="11"/>
      <c r="LSA174" s="11"/>
      <c r="LSB174" s="11"/>
      <c r="LSC174" s="11"/>
      <c r="LSD174" s="11"/>
      <c r="LSE174" s="11"/>
      <c r="LSF174" s="11"/>
      <c r="LSG174" s="11"/>
      <c r="LSH174" s="11"/>
      <c r="LSI174" s="11"/>
      <c r="LSJ174" s="11"/>
      <c r="LSK174" s="11"/>
      <c r="LSL174" s="11"/>
      <c r="LSM174" s="11"/>
      <c r="LSN174" s="11"/>
      <c r="LSO174" s="11"/>
      <c r="LSP174" s="11"/>
      <c r="LSQ174" s="11"/>
      <c r="LSR174" s="11"/>
      <c r="LSS174" s="11"/>
      <c r="LST174" s="11"/>
      <c r="LSU174" s="11"/>
      <c r="LSV174" s="11"/>
      <c r="LSW174" s="11"/>
      <c r="LSX174" s="11"/>
      <c r="LSY174" s="11"/>
      <c r="LSZ174" s="11"/>
      <c r="LTA174" s="11"/>
      <c r="LTB174" s="11"/>
      <c r="LTC174" s="11"/>
      <c r="LTD174" s="11"/>
      <c r="LTE174" s="11"/>
      <c r="LTF174" s="11"/>
      <c r="LTG174" s="11"/>
      <c r="LTH174" s="11"/>
      <c r="LTI174" s="11"/>
      <c r="LTJ174" s="11"/>
      <c r="LTK174" s="11"/>
      <c r="LTL174" s="11"/>
      <c r="LTM174" s="11"/>
      <c r="LTN174" s="11"/>
      <c r="LTO174" s="11"/>
      <c r="LTP174" s="11"/>
      <c r="LTQ174" s="11"/>
      <c r="LTR174" s="11"/>
      <c r="LTS174" s="11"/>
      <c r="LTT174" s="11"/>
      <c r="LTU174" s="11"/>
      <c r="LTV174" s="11"/>
      <c r="LTW174" s="11"/>
      <c r="LTX174" s="11"/>
      <c r="LTY174" s="11"/>
      <c r="LTZ174" s="11"/>
      <c r="LUA174" s="11"/>
      <c r="LUB174" s="11"/>
      <c r="LUC174" s="11"/>
      <c r="LUD174" s="11"/>
      <c r="LUE174" s="11"/>
      <c r="LUF174" s="11"/>
      <c r="LUG174" s="11"/>
      <c r="LUH174" s="11"/>
      <c r="LUI174" s="11"/>
      <c r="LUJ174" s="11"/>
      <c r="LUK174" s="11"/>
      <c r="LUL174" s="11"/>
      <c r="LUM174" s="11"/>
      <c r="LUN174" s="11"/>
      <c r="LUO174" s="11"/>
      <c r="LUP174" s="11"/>
      <c r="LUQ174" s="11"/>
      <c r="LUR174" s="11"/>
      <c r="LUS174" s="11"/>
      <c r="LUT174" s="11"/>
      <c r="LUU174" s="11"/>
      <c r="LUV174" s="11"/>
      <c r="LUW174" s="11"/>
      <c r="LUX174" s="11"/>
      <c r="LUY174" s="11"/>
      <c r="LUZ174" s="11"/>
      <c r="LVA174" s="11"/>
      <c r="LVB174" s="11"/>
      <c r="LVC174" s="11"/>
      <c r="LVD174" s="11"/>
      <c r="LVE174" s="11"/>
      <c r="LVF174" s="11"/>
      <c r="LVG174" s="11"/>
      <c r="LVH174" s="11"/>
      <c r="LVI174" s="11"/>
      <c r="LVJ174" s="11"/>
      <c r="LVK174" s="11"/>
      <c r="LVL174" s="11"/>
      <c r="LVM174" s="11"/>
      <c r="LVN174" s="11"/>
      <c r="LVO174" s="11"/>
      <c r="LVP174" s="11"/>
      <c r="LVQ174" s="11"/>
      <c r="LVR174" s="11"/>
      <c r="LVS174" s="11"/>
      <c r="LVT174" s="11"/>
      <c r="LVU174" s="11"/>
      <c r="LVV174" s="11"/>
      <c r="LVW174" s="11"/>
      <c r="LVX174" s="11"/>
      <c r="LVY174" s="11"/>
      <c r="LVZ174" s="11"/>
      <c r="LWA174" s="11"/>
      <c r="LWB174" s="11"/>
      <c r="LWC174" s="11"/>
      <c r="LWD174" s="11"/>
      <c r="LWE174" s="11"/>
      <c r="LWF174" s="11"/>
      <c r="LWG174" s="11"/>
      <c r="LWH174" s="11"/>
      <c r="LWI174" s="11"/>
      <c r="LWJ174" s="11"/>
      <c r="LWK174" s="11"/>
      <c r="LWL174" s="11"/>
      <c r="LWM174" s="11"/>
      <c r="LWN174" s="11"/>
      <c r="LWO174" s="11"/>
      <c r="LWP174" s="11"/>
      <c r="LWQ174" s="11"/>
      <c r="LWR174" s="11"/>
      <c r="LWS174" s="11"/>
      <c r="LWT174" s="11"/>
      <c r="LWU174" s="11"/>
      <c r="LWV174" s="11"/>
      <c r="LWW174" s="11"/>
      <c r="LWX174" s="11"/>
      <c r="LWY174" s="11"/>
      <c r="LWZ174" s="11"/>
      <c r="LXA174" s="11"/>
      <c r="LXB174" s="11"/>
      <c r="LXC174" s="11"/>
      <c r="LXD174" s="11"/>
      <c r="LXE174" s="11"/>
      <c r="LXF174" s="11"/>
      <c r="LXG174" s="11"/>
      <c r="LXH174" s="11"/>
      <c r="LXI174" s="11"/>
      <c r="LXJ174" s="11"/>
      <c r="LXK174" s="11"/>
      <c r="LXL174" s="11"/>
      <c r="LXM174" s="11"/>
      <c r="LXN174" s="11"/>
      <c r="LXO174" s="11"/>
      <c r="LXP174" s="11"/>
      <c r="LXQ174" s="11"/>
      <c r="LXR174" s="11"/>
      <c r="LXS174" s="11"/>
      <c r="LXT174" s="11"/>
      <c r="LXU174" s="11"/>
      <c r="LXV174" s="11"/>
      <c r="LXW174" s="11"/>
      <c r="LXX174" s="11"/>
      <c r="LXY174" s="11"/>
      <c r="LXZ174" s="11"/>
      <c r="LYA174" s="11"/>
      <c r="LYB174" s="11"/>
      <c r="LYC174" s="11"/>
      <c r="LYD174" s="11"/>
      <c r="LYE174" s="11"/>
      <c r="LYF174" s="11"/>
      <c r="LYG174" s="11"/>
      <c r="LYH174" s="11"/>
      <c r="LYI174" s="11"/>
      <c r="LYJ174" s="11"/>
      <c r="LYK174" s="11"/>
      <c r="LYL174" s="11"/>
      <c r="LYM174" s="11"/>
      <c r="LYN174" s="11"/>
      <c r="LYO174" s="11"/>
      <c r="LYP174" s="11"/>
      <c r="LYQ174" s="11"/>
      <c r="LYR174" s="11"/>
      <c r="LYS174" s="11"/>
      <c r="LYT174" s="11"/>
      <c r="LYU174" s="11"/>
      <c r="LYV174" s="11"/>
      <c r="LYW174" s="11"/>
      <c r="LYX174" s="11"/>
      <c r="LYY174" s="11"/>
      <c r="LYZ174" s="11"/>
      <c r="LZA174" s="11"/>
      <c r="LZB174" s="11"/>
      <c r="LZC174" s="11"/>
      <c r="LZD174" s="11"/>
      <c r="LZE174" s="11"/>
      <c r="LZF174" s="11"/>
      <c r="LZG174" s="11"/>
      <c r="LZH174" s="11"/>
      <c r="LZI174" s="11"/>
      <c r="LZJ174" s="11"/>
      <c r="LZK174" s="11"/>
      <c r="LZL174" s="11"/>
      <c r="LZM174" s="11"/>
      <c r="LZN174" s="11"/>
      <c r="LZO174" s="11"/>
      <c r="LZP174" s="11"/>
      <c r="LZQ174" s="11"/>
      <c r="LZR174" s="11"/>
      <c r="LZS174" s="11"/>
      <c r="LZT174" s="11"/>
      <c r="LZU174" s="11"/>
      <c r="LZV174" s="11"/>
      <c r="LZW174" s="11"/>
      <c r="LZX174" s="11"/>
      <c r="LZY174" s="11"/>
      <c r="LZZ174" s="11"/>
      <c r="MAA174" s="11"/>
      <c r="MAB174" s="11"/>
      <c r="MAC174" s="11"/>
      <c r="MAD174" s="11"/>
      <c r="MAE174" s="11"/>
      <c r="MAF174" s="11"/>
      <c r="MAG174" s="11"/>
      <c r="MAH174" s="11"/>
      <c r="MAI174" s="11"/>
      <c r="MAJ174" s="11"/>
      <c r="MAK174" s="11"/>
      <c r="MAL174" s="11"/>
      <c r="MAM174" s="11"/>
      <c r="MAN174" s="11"/>
      <c r="MAO174" s="11"/>
      <c r="MAP174" s="11"/>
      <c r="MAQ174" s="11"/>
      <c r="MAR174" s="11"/>
      <c r="MAS174" s="11"/>
      <c r="MAT174" s="11"/>
      <c r="MAU174" s="11"/>
      <c r="MAV174" s="11"/>
      <c r="MAW174" s="11"/>
      <c r="MAX174" s="11"/>
      <c r="MAY174" s="11"/>
      <c r="MAZ174" s="11"/>
      <c r="MBA174" s="11"/>
      <c r="MBB174" s="11"/>
      <c r="MBC174" s="11"/>
      <c r="MBD174" s="11"/>
      <c r="MBE174" s="11"/>
      <c r="MBF174" s="11"/>
      <c r="MBG174" s="11"/>
      <c r="MBH174" s="11"/>
      <c r="MBI174" s="11"/>
      <c r="MBJ174" s="11"/>
      <c r="MBK174" s="11"/>
      <c r="MBL174" s="11"/>
      <c r="MBM174" s="11"/>
      <c r="MBN174" s="11"/>
      <c r="MBO174" s="11"/>
      <c r="MBP174" s="11"/>
      <c r="MBQ174" s="11"/>
      <c r="MBR174" s="11"/>
      <c r="MBS174" s="11"/>
      <c r="MBT174" s="11"/>
      <c r="MBU174" s="11"/>
      <c r="MBV174" s="11"/>
      <c r="MBW174" s="11"/>
      <c r="MBX174" s="11"/>
      <c r="MBY174" s="11"/>
      <c r="MBZ174" s="11"/>
      <c r="MCA174" s="11"/>
      <c r="MCB174" s="11"/>
      <c r="MCC174" s="11"/>
      <c r="MCD174" s="11"/>
      <c r="MCE174" s="11"/>
      <c r="MCF174" s="11"/>
      <c r="MCG174" s="11"/>
      <c r="MCH174" s="11"/>
      <c r="MCI174" s="11"/>
      <c r="MCJ174" s="11"/>
      <c r="MCK174" s="11"/>
      <c r="MCL174" s="11"/>
      <c r="MCM174" s="11"/>
      <c r="MCN174" s="11"/>
      <c r="MCO174" s="11"/>
      <c r="MCP174" s="11"/>
      <c r="MCQ174" s="11"/>
      <c r="MCR174" s="11"/>
      <c r="MCS174" s="11"/>
      <c r="MCT174" s="11"/>
      <c r="MCU174" s="11"/>
      <c r="MCV174" s="11"/>
      <c r="MCW174" s="11"/>
      <c r="MCX174" s="11"/>
      <c r="MCY174" s="11"/>
      <c r="MCZ174" s="11"/>
      <c r="MDA174" s="11"/>
      <c r="MDB174" s="11"/>
      <c r="MDC174" s="11"/>
      <c r="MDD174" s="11"/>
      <c r="MDE174" s="11"/>
      <c r="MDF174" s="11"/>
      <c r="MDG174" s="11"/>
      <c r="MDH174" s="11"/>
      <c r="MDI174" s="11"/>
      <c r="MDJ174" s="11"/>
      <c r="MDK174" s="11"/>
      <c r="MDL174" s="11"/>
      <c r="MDM174" s="11"/>
      <c r="MDN174" s="11"/>
      <c r="MDO174" s="11"/>
      <c r="MDP174" s="11"/>
      <c r="MDQ174" s="11"/>
      <c r="MDR174" s="11"/>
      <c r="MDS174" s="11"/>
      <c r="MDT174" s="11"/>
      <c r="MDU174" s="11"/>
      <c r="MDV174" s="11"/>
      <c r="MDW174" s="11"/>
      <c r="MDX174" s="11"/>
      <c r="MDY174" s="11"/>
      <c r="MDZ174" s="11"/>
      <c r="MEA174" s="11"/>
      <c r="MEB174" s="11"/>
      <c r="MEC174" s="11"/>
      <c r="MED174" s="11"/>
      <c r="MEE174" s="11"/>
      <c r="MEF174" s="11"/>
      <c r="MEG174" s="11"/>
      <c r="MEH174" s="11"/>
      <c r="MEI174" s="11"/>
      <c r="MEJ174" s="11"/>
      <c r="MEK174" s="11"/>
      <c r="MEL174" s="11"/>
      <c r="MEM174" s="11"/>
      <c r="MEN174" s="11"/>
      <c r="MEO174" s="11"/>
      <c r="MEP174" s="11"/>
      <c r="MEQ174" s="11"/>
      <c r="MER174" s="11"/>
      <c r="MES174" s="11"/>
      <c r="MET174" s="11"/>
      <c r="MEU174" s="11"/>
      <c r="MEV174" s="11"/>
      <c r="MEW174" s="11"/>
      <c r="MEX174" s="11"/>
      <c r="MEY174" s="11"/>
      <c r="MEZ174" s="11"/>
      <c r="MFA174" s="11"/>
      <c r="MFB174" s="11"/>
      <c r="MFC174" s="11"/>
      <c r="MFD174" s="11"/>
      <c r="MFE174" s="11"/>
      <c r="MFF174" s="11"/>
      <c r="MFG174" s="11"/>
      <c r="MFH174" s="11"/>
      <c r="MFI174" s="11"/>
      <c r="MFJ174" s="11"/>
      <c r="MFK174" s="11"/>
      <c r="MFL174" s="11"/>
      <c r="MFM174" s="11"/>
      <c r="MFN174" s="11"/>
      <c r="MFO174" s="11"/>
      <c r="MFP174" s="11"/>
      <c r="MFQ174" s="11"/>
      <c r="MFR174" s="11"/>
      <c r="MFS174" s="11"/>
      <c r="MFT174" s="11"/>
      <c r="MFU174" s="11"/>
      <c r="MFV174" s="11"/>
      <c r="MFW174" s="11"/>
      <c r="MFX174" s="11"/>
      <c r="MFY174" s="11"/>
      <c r="MFZ174" s="11"/>
      <c r="MGA174" s="11"/>
      <c r="MGB174" s="11"/>
      <c r="MGC174" s="11"/>
      <c r="MGD174" s="11"/>
      <c r="MGE174" s="11"/>
      <c r="MGF174" s="11"/>
      <c r="MGG174" s="11"/>
      <c r="MGH174" s="11"/>
      <c r="MGI174" s="11"/>
      <c r="MGJ174" s="11"/>
      <c r="MGK174" s="11"/>
      <c r="MGL174" s="11"/>
      <c r="MGM174" s="11"/>
      <c r="MGN174" s="11"/>
      <c r="MGO174" s="11"/>
      <c r="MGP174" s="11"/>
      <c r="MGQ174" s="11"/>
      <c r="MGR174" s="11"/>
      <c r="MGS174" s="11"/>
      <c r="MGT174" s="11"/>
      <c r="MGU174" s="11"/>
      <c r="MGV174" s="11"/>
      <c r="MGW174" s="11"/>
      <c r="MGX174" s="11"/>
      <c r="MGY174" s="11"/>
      <c r="MGZ174" s="11"/>
      <c r="MHA174" s="11"/>
      <c r="MHB174" s="11"/>
      <c r="MHC174" s="11"/>
      <c r="MHD174" s="11"/>
      <c r="MHE174" s="11"/>
      <c r="MHF174" s="11"/>
      <c r="MHG174" s="11"/>
      <c r="MHH174" s="11"/>
      <c r="MHI174" s="11"/>
      <c r="MHJ174" s="11"/>
      <c r="MHK174" s="11"/>
      <c r="MHL174" s="11"/>
      <c r="MHM174" s="11"/>
      <c r="MHN174" s="11"/>
      <c r="MHO174" s="11"/>
      <c r="MHP174" s="11"/>
      <c r="MHQ174" s="11"/>
      <c r="MHR174" s="11"/>
      <c r="MHS174" s="11"/>
      <c r="MHT174" s="11"/>
      <c r="MHU174" s="11"/>
      <c r="MHV174" s="11"/>
      <c r="MHW174" s="11"/>
      <c r="MHX174" s="11"/>
      <c r="MHY174" s="11"/>
      <c r="MHZ174" s="11"/>
      <c r="MIA174" s="11"/>
      <c r="MIB174" s="11"/>
      <c r="MIC174" s="11"/>
      <c r="MID174" s="11"/>
      <c r="MIE174" s="11"/>
      <c r="MIF174" s="11"/>
      <c r="MIG174" s="11"/>
      <c r="MIH174" s="11"/>
      <c r="MII174" s="11"/>
      <c r="MIJ174" s="11"/>
      <c r="MIK174" s="11"/>
      <c r="MIL174" s="11"/>
      <c r="MIM174" s="11"/>
      <c r="MIN174" s="11"/>
      <c r="MIO174" s="11"/>
      <c r="MIP174" s="11"/>
      <c r="MIQ174" s="11"/>
      <c r="MIR174" s="11"/>
      <c r="MIS174" s="11"/>
      <c r="MIT174" s="11"/>
      <c r="MIU174" s="11"/>
      <c r="MIV174" s="11"/>
      <c r="MIW174" s="11"/>
      <c r="MIX174" s="11"/>
      <c r="MIY174" s="11"/>
      <c r="MIZ174" s="11"/>
      <c r="MJA174" s="11"/>
      <c r="MJB174" s="11"/>
      <c r="MJC174" s="11"/>
      <c r="MJD174" s="11"/>
      <c r="MJE174" s="11"/>
      <c r="MJF174" s="11"/>
      <c r="MJG174" s="11"/>
      <c r="MJH174" s="11"/>
      <c r="MJI174" s="11"/>
      <c r="MJJ174" s="11"/>
      <c r="MJK174" s="11"/>
      <c r="MJL174" s="11"/>
      <c r="MJM174" s="11"/>
      <c r="MJN174" s="11"/>
      <c r="MJO174" s="11"/>
      <c r="MJP174" s="11"/>
      <c r="MJQ174" s="11"/>
      <c r="MJR174" s="11"/>
      <c r="MJS174" s="11"/>
      <c r="MJT174" s="11"/>
      <c r="MJU174" s="11"/>
      <c r="MJV174" s="11"/>
      <c r="MJW174" s="11"/>
      <c r="MJX174" s="11"/>
      <c r="MJY174" s="11"/>
      <c r="MJZ174" s="11"/>
      <c r="MKA174" s="11"/>
      <c r="MKB174" s="11"/>
      <c r="MKC174" s="11"/>
      <c r="MKD174" s="11"/>
      <c r="MKE174" s="11"/>
      <c r="MKF174" s="11"/>
      <c r="MKG174" s="11"/>
      <c r="MKH174" s="11"/>
      <c r="MKI174" s="11"/>
      <c r="MKJ174" s="11"/>
      <c r="MKK174" s="11"/>
      <c r="MKL174" s="11"/>
      <c r="MKM174" s="11"/>
      <c r="MKN174" s="11"/>
      <c r="MKO174" s="11"/>
      <c r="MKP174" s="11"/>
      <c r="MKQ174" s="11"/>
      <c r="MKR174" s="11"/>
      <c r="MKS174" s="11"/>
      <c r="MKT174" s="11"/>
      <c r="MKU174" s="11"/>
      <c r="MKV174" s="11"/>
      <c r="MKW174" s="11"/>
      <c r="MKX174" s="11"/>
      <c r="MKY174" s="11"/>
      <c r="MKZ174" s="11"/>
      <c r="MLA174" s="11"/>
      <c r="MLB174" s="11"/>
      <c r="MLC174" s="11"/>
      <c r="MLD174" s="11"/>
      <c r="MLE174" s="11"/>
      <c r="MLF174" s="11"/>
      <c r="MLG174" s="11"/>
      <c r="MLH174" s="11"/>
      <c r="MLI174" s="11"/>
      <c r="MLJ174" s="11"/>
      <c r="MLK174" s="11"/>
      <c r="MLL174" s="11"/>
      <c r="MLM174" s="11"/>
      <c r="MLN174" s="11"/>
      <c r="MLO174" s="11"/>
      <c r="MLP174" s="11"/>
      <c r="MLQ174" s="11"/>
      <c r="MLR174" s="11"/>
      <c r="MLS174" s="11"/>
      <c r="MLT174" s="11"/>
      <c r="MLU174" s="11"/>
      <c r="MLV174" s="11"/>
      <c r="MLW174" s="11"/>
      <c r="MLX174" s="11"/>
      <c r="MLY174" s="11"/>
      <c r="MLZ174" s="11"/>
      <c r="MMA174" s="11"/>
      <c r="MMB174" s="11"/>
      <c r="MMC174" s="11"/>
      <c r="MMD174" s="11"/>
      <c r="MME174" s="11"/>
      <c r="MMF174" s="11"/>
      <c r="MMG174" s="11"/>
      <c r="MMH174" s="11"/>
      <c r="MMI174" s="11"/>
      <c r="MMJ174" s="11"/>
      <c r="MMK174" s="11"/>
      <c r="MML174" s="11"/>
      <c r="MMM174" s="11"/>
      <c r="MMN174" s="11"/>
      <c r="MMO174" s="11"/>
      <c r="MMP174" s="11"/>
      <c r="MMQ174" s="11"/>
      <c r="MMR174" s="11"/>
      <c r="MMS174" s="11"/>
      <c r="MMT174" s="11"/>
      <c r="MMU174" s="11"/>
      <c r="MMV174" s="11"/>
      <c r="MMW174" s="11"/>
      <c r="MMX174" s="11"/>
      <c r="MMY174" s="11"/>
      <c r="MMZ174" s="11"/>
      <c r="MNA174" s="11"/>
      <c r="MNB174" s="11"/>
      <c r="MNC174" s="11"/>
      <c r="MND174" s="11"/>
      <c r="MNE174" s="11"/>
      <c r="MNF174" s="11"/>
      <c r="MNG174" s="11"/>
      <c r="MNH174" s="11"/>
      <c r="MNI174" s="11"/>
      <c r="MNJ174" s="11"/>
      <c r="MNK174" s="11"/>
      <c r="MNL174" s="11"/>
      <c r="MNM174" s="11"/>
      <c r="MNN174" s="11"/>
      <c r="MNO174" s="11"/>
      <c r="MNP174" s="11"/>
      <c r="MNQ174" s="11"/>
      <c r="MNR174" s="11"/>
      <c r="MNS174" s="11"/>
      <c r="MNT174" s="11"/>
      <c r="MNU174" s="11"/>
      <c r="MNV174" s="11"/>
      <c r="MNW174" s="11"/>
      <c r="MNX174" s="11"/>
      <c r="MNY174" s="11"/>
      <c r="MNZ174" s="11"/>
      <c r="MOA174" s="11"/>
      <c r="MOB174" s="11"/>
      <c r="MOC174" s="11"/>
      <c r="MOD174" s="11"/>
      <c r="MOE174" s="11"/>
      <c r="MOF174" s="11"/>
      <c r="MOG174" s="11"/>
      <c r="MOH174" s="11"/>
      <c r="MOI174" s="11"/>
      <c r="MOJ174" s="11"/>
      <c r="MOK174" s="11"/>
      <c r="MOL174" s="11"/>
      <c r="MOM174" s="11"/>
      <c r="MON174" s="11"/>
      <c r="MOO174" s="11"/>
      <c r="MOP174" s="11"/>
      <c r="MOQ174" s="11"/>
      <c r="MOR174" s="11"/>
      <c r="MOS174" s="11"/>
      <c r="MOT174" s="11"/>
      <c r="MOU174" s="11"/>
      <c r="MOV174" s="11"/>
      <c r="MOW174" s="11"/>
      <c r="MOX174" s="11"/>
      <c r="MOY174" s="11"/>
      <c r="MOZ174" s="11"/>
      <c r="MPA174" s="11"/>
      <c r="MPB174" s="11"/>
      <c r="MPC174" s="11"/>
      <c r="MPD174" s="11"/>
      <c r="MPE174" s="11"/>
      <c r="MPF174" s="11"/>
      <c r="MPG174" s="11"/>
      <c r="MPH174" s="11"/>
      <c r="MPI174" s="11"/>
      <c r="MPJ174" s="11"/>
      <c r="MPK174" s="11"/>
      <c r="MPL174" s="11"/>
      <c r="MPM174" s="11"/>
      <c r="MPN174" s="11"/>
      <c r="MPO174" s="11"/>
      <c r="MPP174" s="11"/>
      <c r="MPQ174" s="11"/>
      <c r="MPR174" s="11"/>
      <c r="MPS174" s="11"/>
      <c r="MPT174" s="11"/>
      <c r="MPU174" s="11"/>
      <c r="MPV174" s="11"/>
      <c r="MPW174" s="11"/>
      <c r="MPX174" s="11"/>
      <c r="MPY174" s="11"/>
      <c r="MPZ174" s="11"/>
      <c r="MQA174" s="11"/>
      <c r="MQB174" s="11"/>
      <c r="MQC174" s="11"/>
      <c r="MQD174" s="11"/>
      <c r="MQE174" s="11"/>
      <c r="MQF174" s="11"/>
      <c r="MQG174" s="11"/>
      <c r="MQH174" s="11"/>
      <c r="MQI174" s="11"/>
      <c r="MQJ174" s="11"/>
      <c r="MQK174" s="11"/>
      <c r="MQL174" s="11"/>
      <c r="MQM174" s="11"/>
      <c r="MQN174" s="11"/>
      <c r="MQO174" s="11"/>
      <c r="MQP174" s="11"/>
      <c r="MQQ174" s="11"/>
      <c r="MQR174" s="11"/>
      <c r="MQS174" s="11"/>
      <c r="MQT174" s="11"/>
      <c r="MQU174" s="11"/>
      <c r="MQV174" s="11"/>
      <c r="MQW174" s="11"/>
      <c r="MQX174" s="11"/>
      <c r="MQY174" s="11"/>
      <c r="MQZ174" s="11"/>
      <c r="MRA174" s="11"/>
      <c r="MRB174" s="11"/>
      <c r="MRC174" s="11"/>
      <c r="MRD174" s="11"/>
      <c r="MRE174" s="11"/>
      <c r="MRF174" s="11"/>
      <c r="MRG174" s="11"/>
      <c r="MRH174" s="11"/>
      <c r="MRI174" s="11"/>
      <c r="MRJ174" s="11"/>
      <c r="MRK174" s="11"/>
      <c r="MRL174" s="11"/>
      <c r="MRM174" s="11"/>
      <c r="MRN174" s="11"/>
      <c r="MRO174" s="11"/>
      <c r="MRP174" s="11"/>
      <c r="MRQ174" s="11"/>
      <c r="MRR174" s="11"/>
      <c r="MRS174" s="11"/>
      <c r="MRT174" s="11"/>
      <c r="MRU174" s="11"/>
      <c r="MRV174" s="11"/>
      <c r="MRW174" s="11"/>
      <c r="MRX174" s="11"/>
      <c r="MRY174" s="11"/>
      <c r="MRZ174" s="11"/>
      <c r="MSA174" s="11"/>
      <c r="MSB174" s="11"/>
      <c r="MSC174" s="11"/>
      <c r="MSD174" s="11"/>
      <c r="MSE174" s="11"/>
      <c r="MSF174" s="11"/>
      <c r="MSG174" s="11"/>
      <c r="MSH174" s="11"/>
      <c r="MSI174" s="11"/>
      <c r="MSJ174" s="11"/>
      <c r="MSK174" s="11"/>
      <c r="MSL174" s="11"/>
      <c r="MSM174" s="11"/>
      <c r="MSN174" s="11"/>
      <c r="MSO174" s="11"/>
      <c r="MSP174" s="11"/>
      <c r="MSQ174" s="11"/>
      <c r="MSR174" s="11"/>
      <c r="MSS174" s="11"/>
      <c r="MST174" s="11"/>
      <c r="MSU174" s="11"/>
      <c r="MSV174" s="11"/>
      <c r="MSW174" s="11"/>
      <c r="MSX174" s="11"/>
      <c r="MSY174" s="11"/>
      <c r="MSZ174" s="11"/>
      <c r="MTA174" s="11"/>
      <c r="MTB174" s="11"/>
      <c r="MTC174" s="11"/>
      <c r="MTD174" s="11"/>
      <c r="MTE174" s="11"/>
      <c r="MTF174" s="11"/>
      <c r="MTG174" s="11"/>
      <c r="MTH174" s="11"/>
      <c r="MTI174" s="11"/>
      <c r="MTJ174" s="11"/>
      <c r="MTK174" s="11"/>
      <c r="MTL174" s="11"/>
      <c r="MTM174" s="11"/>
      <c r="MTN174" s="11"/>
      <c r="MTO174" s="11"/>
      <c r="MTP174" s="11"/>
      <c r="MTQ174" s="11"/>
      <c r="MTR174" s="11"/>
      <c r="MTS174" s="11"/>
      <c r="MTT174" s="11"/>
      <c r="MTU174" s="11"/>
      <c r="MTV174" s="11"/>
      <c r="MTW174" s="11"/>
      <c r="MTX174" s="11"/>
      <c r="MTY174" s="11"/>
      <c r="MTZ174" s="11"/>
      <c r="MUA174" s="11"/>
      <c r="MUB174" s="11"/>
      <c r="MUC174" s="11"/>
      <c r="MUD174" s="11"/>
      <c r="MUE174" s="11"/>
      <c r="MUF174" s="11"/>
      <c r="MUG174" s="11"/>
      <c r="MUH174" s="11"/>
      <c r="MUI174" s="11"/>
      <c r="MUJ174" s="11"/>
      <c r="MUK174" s="11"/>
      <c r="MUL174" s="11"/>
      <c r="MUM174" s="11"/>
      <c r="MUN174" s="11"/>
      <c r="MUO174" s="11"/>
      <c r="MUP174" s="11"/>
      <c r="MUQ174" s="11"/>
      <c r="MUR174" s="11"/>
      <c r="MUS174" s="11"/>
      <c r="MUT174" s="11"/>
      <c r="MUU174" s="11"/>
      <c r="MUV174" s="11"/>
      <c r="MUW174" s="11"/>
      <c r="MUX174" s="11"/>
      <c r="MUY174" s="11"/>
      <c r="MUZ174" s="11"/>
      <c r="MVA174" s="11"/>
      <c r="MVB174" s="11"/>
      <c r="MVC174" s="11"/>
      <c r="MVD174" s="11"/>
      <c r="MVE174" s="11"/>
      <c r="MVF174" s="11"/>
      <c r="MVG174" s="11"/>
      <c r="MVH174" s="11"/>
      <c r="MVI174" s="11"/>
      <c r="MVJ174" s="11"/>
      <c r="MVK174" s="11"/>
      <c r="MVL174" s="11"/>
      <c r="MVM174" s="11"/>
      <c r="MVN174" s="11"/>
      <c r="MVO174" s="11"/>
      <c r="MVP174" s="11"/>
      <c r="MVQ174" s="11"/>
      <c r="MVR174" s="11"/>
      <c r="MVS174" s="11"/>
      <c r="MVT174" s="11"/>
      <c r="MVU174" s="11"/>
      <c r="MVV174" s="11"/>
      <c r="MVW174" s="11"/>
      <c r="MVX174" s="11"/>
      <c r="MVY174" s="11"/>
      <c r="MVZ174" s="11"/>
      <c r="MWA174" s="11"/>
      <c r="MWB174" s="11"/>
      <c r="MWC174" s="11"/>
      <c r="MWD174" s="11"/>
      <c r="MWE174" s="11"/>
      <c r="MWF174" s="11"/>
      <c r="MWG174" s="11"/>
      <c r="MWH174" s="11"/>
      <c r="MWI174" s="11"/>
      <c r="MWJ174" s="11"/>
      <c r="MWK174" s="11"/>
      <c r="MWL174" s="11"/>
      <c r="MWM174" s="11"/>
      <c r="MWN174" s="11"/>
      <c r="MWO174" s="11"/>
      <c r="MWP174" s="11"/>
      <c r="MWQ174" s="11"/>
      <c r="MWR174" s="11"/>
      <c r="MWS174" s="11"/>
      <c r="MWT174" s="11"/>
      <c r="MWU174" s="11"/>
      <c r="MWV174" s="11"/>
      <c r="MWW174" s="11"/>
      <c r="MWX174" s="11"/>
      <c r="MWY174" s="11"/>
      <c r="MWZ174" s="11"/>
      <c r="MXA174" s="11"/>
      <c r="MXB174" s="11"/>
      <c r="MXC174" s="11"/>
      <c r="MXD174" s="11"/>
      <c r="MXE174" s="11"/>
      <c r="MXF174" s="11"/>
      <c r="MXG174" s="11"/>
      <c r="MXH174" s="11"/>
      <c r="MXI174" s="11"/>
      <c r="MXJ174" s="11"/>
      <c r="MXK174" s="11"/>
      <c r="MXL174" s="11"/>
      <c r="MXM174" s="11"/>
      <c r="MXN174" s="11"/>
      <c r="MXO174" s="11"/>
      <c r="MXP174" s="11"/>
      <c r="MXQ174" s="11"/>
      <c r="MXR174" s="11"/>
      <c r="MXS174" s="11"/>
      <c r="MXT174" s="11"/>
      <c r="MXU174" s="11"/>
      <c r="MXV174" s="11"/>
      <c r="MXW174" s="11"/>
      <c r="MXX174" s="11"/>
      <c r="MXY174" s="11"/>
      <c r="MXZ174" s="11"/>
      <c r="MYA174" s="11"/>
      <c r="MYB174" s="11"/>
      <c r="MYC174" s="11"/>
      <c r="MYD174" s="11"/>
      <c r="MYE174" s="11"/>
      <c r="MYF174" s="11"/>
      <c r="MYG174" s="11"/>
      <c r="MYH174" s="11"/>
      <c r="MYI174" s="11"/>
      <c r="MYJ174" s="11"/>
      <c r="MYK174" s="11"/>
      <c r="MYL174" s="11"/>
      <c r="MYM174" s="11"/>
      <c r="MYN174" s="11"/>
      <c r="MYO174" s="11"/>
      <c r="MYP174" s="11"/>
      <c r="MYQ174" s="11"/>
      <c r="MYR174" s="11"/>
      <c r="MYS174" s="11"/>
      <c r="MYT174" s="11"/>
      <c r="MYU174" s="11"/>
      <c r="MYV174" s="11"/>
      <c r="MYW174" s="11"/>
      <c r="MYX174" s="11"/>
      <c r="MYY174" s="11"/>
      <c r="MYZ174" s="11"/>
      <c r="MZA174" s="11"/>
      <c r="MZB174" s="11"/>
      <c r="MZC174" s="11"/>
      <c r="MZD174" s="11"/>
      <c r="MZE174" s="11"/>
      <c r="MZF174" s="11"/>
      <c r="MZG174" s="11"/>
      <c r="MZH174" s="11"/>
      <c r="MZI174" s="11"/>
      <c r="MZJ174" s="11"/>
      <c r="MZK174" s="11"/>
      <c r="MZL174" s="11"/>
      <c r="MZM174" s="11"/>
      <c r="MZN174" s="11"/>
      <c r="MZO174" s="11"/>
      <c r="MZP174" s="11"/>
      <c r="MZQ174" s="11"/>
      <c r="MZR174" s="11"/>
      <c r="MZS174" s="11"/>
      <c r="MZT174" s="11"/>
      <c r="MZU174" s="11"/>
      <c r="MZV174" s="11"/>
      <c r="MZW174" s="11"/>
      <c r="MZX174" s="11"/>
      <c r="MZY174" s="11"/>
      <c r="MZZ174" s="11"/>
      <c r="NAA174" s="11"/>
      <c r="NAB174" s="11"/>
      <c r="NAC174" s="11"/>
      <c r="NAD174" s="11"/>
      <c r="NAE174" s="11"/>
      <c r="NAF174" s="11"/>
      <c r="NAG174" s="11"/>
      <c r="NAH174" s="11"/>
      <c r="NAI174" s="11"/>
      <c r="NAJ174" s="11"/>
      <c r="NAK174" s="11"/>
      <c r="NAL174" s="11"/>
      <c r="NAM174" s="11"/>
      <c r="NAN174" s="11"/>
      <c r="NAO174" s="11"/>
      <c r="NAP174" s="11"/>
      <c r="NAQ174" s="11"/>
      <c r="NAR174" s="11"/>
      <c r="NAS174" s="11"/>
      <c r="NAT174" s="11"/>
      <c r="NAU174" s="11"/>
      <c r="NAV174" s="11"/>
      <c r="NAW174" s="11"/>
      <c r="NAX174" s="11"/>
      <c r="NAY174" s="11"/>
      <c r="NAZ174" s="11"/>
      <c r="NBA174" s="11"/>
      <c r="NBB174" s="11"/>
      <c r="NBC174" s="11"/>
      <c r="NBD174" s="11"/>
      <c r="NBE174" s="11"/>
      <c r="NBF174" s="11"/>
      <c r="NBG174" s="11"/>
      <c r="NBH174" s="11"/>
      <c r="NBI174" s="11"/>
      <c r="NBJ174" s="11"/>
      <c r="NBK174" s="11"/>
      <c r="NBL174" s="11"/>
      <c r="NBM174" s="11"/>
      <c r="NBN174" s="11"/>
      <c r="NBO174" s="11"/>
      <c r="NBP174" s="11"/>
      <c r="NBQ174" s="11"/>
      <c r="NBR174" s="11"/>
      <c r="NBS174" s="11"/>
      <c r="NBT174" s="11"/>
      <c r="NBU174" s="11"/>
      <c r="NBV174" s="11"/>
      <c r="NBW174" s="11"/>
      <c r="NBX174" s="11"/>
      <c r="NBY174" s="11"/>
      <c r="NBZ174" s="11"/>
      <c r="NCA174" s="11"/>
      <c r="NCB174" s="11"/>
      <c r="NCC174" s="11"/>
      <c r="NCD174" s="11"/>
      <c r="NCE174" s="11"/>
      <c r="NCF174" s="11"/>
      <c r="NCG174" s="11"/>
      <c r="NCH174" s="11"/>
      <c r="NCI174" s="11"/>
      <c r="NCJ174" s="11"/>
      <c r="NCK174" s="11"/>
      <c r="NCL174" s="11"/>
      <c r="NCM174" s="11"/>
      <c r="NCN174" s="11"/>
      <c r="NCO174" s="11"/>
      <c r="NCP174" s="11"/>
      <c r="NCQ174" s="11"/>
      <c r="NCR174" s="11"/>
      <c r="NCS174" s="11"/>
      <c r="NCT174" s="11"/>
      <c r="NCU174" s="11"/>
      <c r="NCV174" s="11"/>
      <c r="NCW174" s="11"/>
      <c r="NCX174" s="11"/>
      <c r="NCY174" s="11"/>
      <c r="NCZ174" s="11"/>
      <c r="NDA174" s="11"/>
      <c r="NDB174" s="11"/>
      <c r="NDC174" s="11"/>
      <c r="NDD174" s="11"/>
      <c r="NDE174" s="11"/>
      <c r="NDF174" s="11"/>
      <c r="NDG174" s="11"/>
      <c r="NDH174" s="11"/>
      <c r="NDI174" s="11"/>
      <c r="NDJ174" s="11"/>
      <c r="NDK174" s="11"/>
      <c r="NDL174" s="11"/>
      <c r="NDM174" s="11"/>
      <c r="NDN174" s="11"/>
      <c r="NDO174" s="11"/>
      <c r="NDP174" s="11"/>
      <c r="NDQ174" s="11"/>
      <c r="NDR174" s="11"/>
      <c r="NDS174" s="11"/>
      <c r="NDT174" s="11"/>
      <c r="NDU174" s="11"/>
      <c r="NDV174" s="11"/>
      <c r="NDW174" s="11"/>
      <c r="NDX174" s="11"/>
      <c r="NDY174" s="11"/>
      <c r="NDZ174" s="11"/>
      <c r="NEA174" s="11"/>
      <c r="NEB174" s="11"/>
      <c r="NEC174" s="11"/>
      <c r="NED174" s="11"/>
      <c r="NEE174" s="11"/>
      <c r="NEF174" s="11"/>
      <c r="NEG174" s="11"/>
      <c r="NEH174" s="11"/>
      <c r="NEI174" s="11"/>
      <c r="NEJ174" s="11"/>
      <c r="NEK174" s="11"/>
      <c r="NEL174" s="11"/>
      <c r="NEM174" s="11"/>
      <c r="NEN174" s="11"/>
      <c r="NEO174" s="11"/>
      <c r="NEP174" s="11"/>
      <c r="NEQ174" s="11"/>
      <c r="NER174" s="11"/>
      <c r="NES174" s="11"/>
      <c r="NET174" s="11"/>
      <c r="NEU174" s="11"/>
      <c r="NEV174" s="11"/>
      <c r="NEW174" s="11"/>
      <c r="NEX174" s="11"/>
      <c r="NEY174" s="11"/>
      <c r="NEZ174" s="11"/>
      <c r="NFA174" s="11"/>
      <c r="NFB174" s="11"/>
      <c r="NFC174" s="11"/>
      <c r="NFD174" s="11"/>
      <c r="NFE174" s="11"/>
      <c r="NFF174" s="11"/>
      <c r="NFG174" s="11"/>
      <c r="NFH174" s="11"/>
      <c r="NFI174" s="11"/>
      <c r="NFJ174" s="11"/>
      <c r="NFK174" s="11"/>
      <c r="NFL174" s="11"/>
      <c r="NFM174" s="11"/>
      <c r="NFN174" s="11"/>
      <c r="NFO174" s="11"/>
      <c r="NFP174" s="11"/>
      <c r="NFQ174" s="11"/>
      <c r="NFR174" s="11"/>
      <c r="NFS174" s="11"/>
      <c r="NFT174" s="11"/>
      <c r="NFU174" s="11"/>
      <c r="NFV174" s="11"/>
      <c r="NFW174" s="11"/>
      <c r="NFX174" s="11"/>
      <c r="NFY174" s="11"/>
      <c r="NFZ174" s="11"/>
      <c r="NGA174" s="11"/>
      <c r="NGB174" s="11"/>
      <c r="NGC174" s="11"/>
      <c r="NGD174" s="11"/>
      <c r="NGE174" s="11"/>
      <c r="NGF174" s="11"/>
      <c r="NGG174" s="11"/>
      <c r="NGH174" s="11"/>
      <c r="NGI174" s="11"/>
      <c r="NGJ174" s="11"/>
      <c r="NGK174" s="11"/>
      <c r="NGL174" s="11"/>
      <c r="NGM174" s="11"/>
      <c r="NGN174" s="11"/>
      <c r="NGO174" s="11"/>
      <c r="NGP174" s="11"/>
      <c r="NGQ174" s="11"/>
      <c r="NGR174" s="11"/>
      <c r="NGS174" s="11"/>
      <c r="NGT174" s="11"/>
      <c r="NGU174" s="11"/>
      <c r="NGV174" s="11"/>
      <c r="NGW174" s="11"/>
      <c r="NGX174" s="11"/>
      <c r="NGY174" s="11"/>
      <c r="NGZ174" s="11"/>
      <c r="NHA174" s="11"/>
      <c r="NHB174" s="11"/>
      <c r="NHC174" s="11"/>
      <c r="NHD174" s="11"/>
      <c r="NHE174" s="11"/>
      <c r="NHF174" s="11"/>
      <c r="NHG174" s="11"/>
      <c r="NHH174" s="11"/>
      <c r="NHI174" s="11"/>
      <c r="NHJ174" s="11"/>
      <c r="NHK174" s="11"/>
      <c r="NHL174" s="11"/>
      <c r="NHM174" s="11"/>
      <c r="NHN174" s="11"/>
      <c r="NHO174" s="11"/>
      <c r="NHP174" s="11"/>
      <c r="NHQ174" s="11"/>
      <c r="NHR174" s="11"/>
      <c r="NHS174" s="11"/>
      <c r="NHT174" s="11"/>
      <c r="NHU174" s="11"/>
      <c r="NHV174" s="11"/>
      <c r="NHW174" s="11"/>
      <c r="NHX174" s="11"/>
      <c r="NHY174" s="11"/>
      <c r="NHZ174" s="11"/>
      <c r="NIA174" s="11"/>
      <c r="NIB174" s="11"/>
      <c r="NIC174" s="11"/>
      <c r="NID174" s="11"/>
      <c r="NIE174" s="11"/>
      <c r="NIF174" s="11"/>
      <c r="NIG174" s="11"/>
      <c r="NIH174" s="11"/>
      <c r="NII174" s="11"/>
      <c r="NIJ174" s="11"/>
      <c r="NIK174" s="11"/>
      <c r="NIL174" s="11"/>
      <c r="NIM174" s="11"/>
      <c r="NIN174" s="11"/>
      <c r="NIO174" s="11"/>
      <c r="NIP174" s="11"/>
      <c r="NIQ174" s="11"/>
      <c r="NIR174" s="11"/>
      <c r="NIS174" s="11"/>
      <c r="NIT174" s="11"/>
      <c r="NIU174" s="11"/>
      <c r="NIV174" s="11"/>
      <c r="NIW174" s="11"/>
      <c r="NIX174" s="11"/>
      <c r="NIY174" s="11"/>
      <c r="NIZ174" s="11"/>
      <c r="NJA174" s="11"/>
      <c r="NJB174" s="11"/>
      <c r="NJC174" s="11"/>
      <c r="NJD174" s="11"/>
      <c r="NJE174" s="11"/>
      <c r="NJF174" s="11"/>
      <c r="NJG174" s="11"/>
      <c r="NJH174" s="11"/>
      <c r="NJI174" s="11"/>
      <c r="NJJ174" s="11"/>
      <c r="NJK174" s="11"/>
      <c r="NJL174" s="11"/>
      <c r="NJM174" s="11"/>
      <c r="NJN174" s="11"/>
      <c r="NJO174" s="11"/>
      <c r="NJP174" s="11"/>
      <c r="NJQ174" s="11"/>
      <c r="NJR174" s="11"/>
      <c r="NJS174" s="11"/>
      <c r="NJT174" s="11"/>
      <c r="NJU174" s="11"/>
      <c r="NJV174" s="11"/>
      <c r="NJW174" s="11"/>
      <c r="NJX174" s="11"/>
      <c r="NJY174" s="11"/>
      <c r="NJZ174" s="11"/>
      <c r="NKA174" s="11"/>
      <c r="NKB174" s="11"/>
      <c r="NKC174" s="11"/>
      <c r="NKD174" s="11"/>
      <c r="NKE174" s="11"/>
      <c r="NKF174" s="11"/>
      <c r="NKG174" s="11"/>
      <c r="NKH174" s="11"/>
      <c r="NKI174" s="11"/>
      <c r="NKJ174" s="11"/>
      <c r="NKK174" s="11"/>
      <c r="NKL174" s="11"/>
      <c r="NKM174" s="11"/>
      <c r="NKN174" s="11"/>
      <c r="NKO174" s="11"/>
      <c r="NKP174" s="11"/>
      <c r="NKQ174" s="11"/>
      <c r="NKR174" s="11"/>
      <c r="NKS174" s="11"/>
      <c r="NKT174" s="11"/>
      <c r="NKU174" s="11"/>
      <c r="NKV174" s="11"/>
      <c r="NKW174" s="11"/>
      <c r="NKX174" s="11"/>
      <c r="NKY174" s="11"/>
      <c r="NKZ174" s="11"/>
      <c r="NLA174" s="11"/>
      <c r="NLB174" s="11"/>
      <c r="NLC174" s="11"/>
      <c r="NLD174" s="11"/>
      <c r="NLE174" s="11"/>
      <c r="NLF174" s="11"/>
      <c r="NLG174" s="11"/>
      <c r="NLH174" s="11"/>
      <c r="NLI174" s="11"/>
      <c r="NLJ174" s="11"/>
      <c r="NLK174" s="11"/>
      <c r="NLL174" s="11"/>
      <c r="NLM174" s="11"/>
      <c r="NLN174" s="11"/>
      <c r="NLO174" s="11"/>
      <c r="NLP174" s="11"/>
      <c r="NLQ174" s="11"/>
      <c r="NLR174" s="11"/>
      <c r="NLS174" s="11"/>
      <c r="NLT174" s="11"/>
      <c r="NLU174" s="11"/>
      <c r="NLV174" s="11"/>
      <c r="NLW174" s="11"/>
      <c r="NLX174" s="11"/>
      <c r="NLY174" s="11"/>
      <c r="NLZ174" s="11"/>
      <c r="NMA174" s="11"/>
      <c r="NMB174" s="11"/>
      <c r="NMC174" s="11"/>
      <c r="NMD174" s="11"/>
      <c r="NME174" s="11"/>
      <c r="NMF174" s="11"/>
      <c r="NMG174" s="11"/>
      <c r="NMH174" s="11"/>
      <c r="NMI174" s="11"/>
      <c r="NMJ174" s="11"/>
      <c r="NMK174" s="11"/>
      <c r="NML174" s="11"/>
      <c r="NMM174" s="11"/>
      <c r="NMN174" s="11"/>
      <c r="NMO174" s="11"/>
      <c r="NMP174" s="11"/>
      <c r="NMQ174" s="11"/>
      <c r="NMR174" s="11"/>
      <c r="NMS174" s="11"/>
      <c r="NMT174" s="11"/>
      <c r="NMU174" s="11"/>
      <c r="NMV174" s="11"/>
      <c r="NMW174" s="11"/>
      <c r="NMX174" s="11"/>
      <c r="NMY174" s="11"/>
      <c r="NMZ174" s="11"/>
      <c r="NNA174" s="11"/>
      <c r="NNB174" s="11"/>
      <c r="NNC174" s="11"/>
      <c r="NND174" s="11"/>
      <c r="NNE174" s="11"/>
      <c r="NNF174" s="11"/>
      <c r="NNG174" s="11"/>
      <c r="NNH174" s="11"/>
      <c r="NNI174" s="11"/>
      <c r="NNJ174" s="11"/>
      <c r="NNK174" s="11"/>
      <c r="NNL174" s="11"/>
      <c r="NNM174" s="11"/>
      <c r="NNN174" s="11"/>
      <c r="NNO174" s="11"/>
      <c r="NNP174" s="11"/>
      <c r="NNQ174" s="11"/>
      <c r="NNR174" s="11"/>
      <c r="NNS174" s="11"/>
      <c r="NNT174" s="11"/>
      <c r="NNU174" s="11"/>
      <c r="NNV174" s="11"/>
      <c r="NNW174" s="11"/>
      <c r="NNX174" s="11"/>
      <c r="NNY174" s="11"/>
      <c r="NNZ174" s="11"/>
      <c r="NOA174" s="11"/>
      <c r="NOB174" s="11"/>
      <c r="NOC174" s="11"/>
      <c r="NOD174" s="11"/>
      <c r="NOE174" s="11"/>
      <c r="NOF174" s="11"/>
      <c r="NOG174" s="11"/>
      <c r="NOH174" s="11"/>
      <c r="NOI174" s="11"/>
      <c r="NOJ174" s="11"/>
      <c r="NOK174" s="11"/>
      <c r="NOL174" s="11"/>
      <c r="NOM174" s="11"/>
      <c r="NON174" s="11"/>
      <c r="NOO174" s="11"/>
      <c r="NOP174" s="11"/>
      <c r="NOQ174" s="11"/>
      <c r="NOR174" s="11"/>
      <c r="NOS174" s="11"/>
      <c r="NOT174" s="11"/>
      <c r="NOU174" s="11"/>
      <c r="NOV174" s="11"/>
      <c r="NOW174" s="11"/>
      <c r="NOX174" s="11"/>
      <c r="NOY174" s="11"/>
      <c r="NOZ174" s="11"/>
      <c r="NPA174" s="11"/>
      <c r="NPB174" s="11"/>
      <c r="NPC174" s="11"/>
      <c r="NPD174" s="11"/>
      <c r="NPE174" s="11"/>
      <c r="NPF174" s="11"/>
      <c r="NPG174" s="11"/>
      <c r="NPH174" s="11"/>
      <c r="NPI174" s="11"/>
      <c r="NPJ174" s="11"/>
      <c r="NPK174" s="11"/>
      <c r="NPL174" s="11"/>
      <c r="NPM174" s="11"/>
      <c r="NPN174" s="11"/>
      <c r="NPO174" s="11"/>
      <c r="NPP174" s="11"/>
      <c r="NPQ174" s="11"/>
      <c r="NPR174" s="11"/>
      <c r="NPS174" s="11"/>
      <c r="NPT174" s="11"/>
      <c r="NPU174" s="11"/>
      <c r="NPV174" s="11"/>
      <c r="NPW174" s="11"/>
      <c r="NPX174" s="11"/>
      <c r="NPY174" s="11"/>
      <c r="NPZ174" s="11"/>
      <c r="NQA174" s="11"/>
      <c r="NQB174" s="11"/>
      <c r="NQC174" s="11"/>
      <c r="NQD174" s="11"/>
      <c r="NQE174" s="11"/>
      <c r="NQF174" s="11"/>
      <c r="NQG174" s="11"/>
      <c r="NQH174" s="11"/>
      <c r="NQI174" s="11"/>
      <c r="NQJ174" s="11"/>
      <c r="NQK174" s="11"/>
      <c r="NQL174" s="11"/>
      <c r="NQM174" s="11"/>
      <c r="NQN174" s="11"/>
      <c r="NQO174" s="11"/>
      <c r="NQP174" s="11"/>
      <c r="NQQ174" s="11"/>
      <c r="NQR174" s="11"/>
      <c r="NQS174" s="11"/>
      <c r="NQT174" s="11"/>
      <c r="NQU174" s="11"/>
      <c r="NQV174" s="11"/>
      <c r="NQW174" s="11"/>
      <c r="NQX174" s="11"/>
      <c r="NQY174" s="11"/>
      <c r="NQZ174" s="11"/>
      <c r="NRA174" s="11"/>
      <c r="NRB174" s="11"/>
      <c r="NRC174" s="11"/>
      <c r="NRD174" s="11"/>
      <c r="NRE174" s="11"/>
      <c r="NRF174" s="11"/>
      <c r="NRG174" s="11"/>
      <c r="NRH174" s="11"/>
      <c r="NRI174" s="11"/>
      <c r="NRJ174" s="11"/>
      <c r="NRK174" s="11"/>
      <c r="NRL174" s="11"/>
      <c r="NRM174" s="11"/>
      <c r="NRN174" s="11"/>
      <c r="NRO174" s="11"/>
      <c r="NRP174" s="11"/>
      <c r="NRQ174" s="11"/>
      <c r="NRR174" s="11"/>
      <c r="NRS174" s="11"/>
      <c r="NRT174" s="11"/>
      <c r="NRU174" s="11"/>
      <c r="NRV174" s="11"/>
      <c r="NRW174" s="11"/>
      <c r="NRX174" s="11"/>
      <c r="NRY174" s="11"/>
      <c r="NRZ174" s="11"/>
      <c r="NSA174" s="11"/>
      <c r="NSB174" s="11"/>
      <c r="NSC174" s="11"/>
      <c r="NSD174" s="11"/>
      <c r="NSE174" s="11"/>
      <c r="NSF174" s="11"/>
      <c r="NSG174" s="11"/>
      <c r="NSH174" s="11"/>
      <c r="NSI174" s="11"/>
      <c r="NSJ174" s="11"/>
      <c r="NSK174" s="11"/>
      <c r="NSL174" s="11"/>
      <c r="NSM174" s="11"/>
      <c r="NSN174" s="11"/>
      <c r="NSO174" s="11"/>
      <c r="NSP174" s="11"/>
      <c r="NSQ174" s="11"/>
      <c r="NSR174" s="11"/>
      <c r="NSS174" s="11"/>
      <c r="NST174" s="11"/>
      <c r="NSU174" s="11"/>
      <c r="NSV174" s="11"/>
      <c r="NSW174" s="11"/>
      <c r="NSX174" s="11"/>
      <c r="NSY174" s="11"/>
      <c r="NSZ174" s="11"/>
      <c r="NTA174" s="11"/>
      <c r="NTB174" s="11"/>
      <c r="NTC174" s="11"/>
      <c r="NTD174" s="11"/>
      <c r="NTE174" s="11"/>
      <c r="NTF174" s="11"/>
      <c r="NTG174" s="11"/>
      <c r="NTH174" s="11"/>
      <c r="NTI174" s="11"/>
      <c r="NTJ174" s="11"/>
      <c r="NTK174" s="11"/>
      <c r="NTL174" s="11"/>
      <c r="NTM174" s="11"/>
      <c r="NTN174" s="11"/>
      <c r="NTO174" s="11"/>
      <c r="NTP174" s="11"/>
      <c r="NTQ174" s="11"/>
      <c r="NTR174" s="11"/>
      <c r="NTS174" s="11"/>
      <c r="NTT174" s="11"/>
      <c r="NTU174" s="11"/>
      <c r="NTV174" s="11"/>
      <c r="NTW174" s="11"/>
      <c r="NTX174" s="11"/>
      <c r="NTY174" s="11"/>
      <c r="NTZ174" s="11"/>
      <c r="NUA174" s="11"/>
      <c r="NUB174" s="11"/>
      <c r="NUC174" s="11"/>
      <c r="NUD174" s="11"/>
      <c r="NUE174" s="11"/>
      <c r="NUF174" s="11"/>
      <c r="NUG174" s="11"/>
      <c r="NUH174" s="11"/>
      <c r="NUI174" s="11"/>
      <c r="NUJ174" s="11"/>
      <c r="NUK174" s="11"/>
      <c r="NUL174" s="11"/>
      <c r="NUM174" s="11"/>
      <c r="NUN174" s="11"/>
      <c r="NUO174" s="11"/>
      <c r="NUP174" s="11"/>
      <c r="NUQ174" s="11"/>
      <c r="NUR174" s="11"/>
      <c r="NUS174" s="11"/>
      <c r="NUT174" s="11"/>
      <c r="NUU174" s="11"/>
      <c r="NUV174" s="11"/>
      <c r="NUW174" s="11"/>
      <c r="NUX174" s="11"/>
      <c r="NUY174" s="11"/>
      <c r="NUZ174" s="11"/>
      <c r="NVA174" s="11"/>
      <c r="NVB174" s="11"/>
      <c r="NVC174" s="11"/>
      <c r="NVD174" s="11"/>
      <c r="NVE174" s="11"/>
      <c r="NVF174" s="11"/>
      <c r="NVG174" s="11"/>
      <c r="NVH174" s="11"/>
      <c r="NVI174" s="11"/>
      <c r="NVJ174" s="11"/>
      <c r="NVK174" s="11"/>
      <c r="NVL174" s="11"/>
      <c r="NVM174" s="11"/>
      <c r="NVN174" s="11"/>
      <c r="NVO174" s="11"/>
      <c r="NVP174" s="11"/>
      <c r="NVQ174" s="11"/>
      <c r="NVR174" s="11"/>
      <c r="NVS174" s="11"/>
      <c r="NVT174" s="11"/>
      <c r="NVU174" s="11"/>
      <c r="NVV174" s="11"/>
      <c r="NVW174" s="11"/>
      <c r="NVX174" s="11"/>
      <c r="NVY174" s="11"/>
      <c r="NVZ174" s="11"/>
      <c r="NWA174" s="11"/>
      <c r="NWB174" s="11"/>
      <c r="NWC174" s="11"/>
      <c r="NWD174" s="11"/>
      <c r="NWE174" s="11"/>
      <c r="NWF174" s="11"/>
      <c r="NWG174" s="11"/>
      <c r="NWH174" s="11"/>
      <c r="NWI174" s="11"/>
      <c r="NWJ174" s="11"/>
      <c r="NWK174" s="11"/>
      <c r="NWL174" s="11"/>
      <c r="NWM174" s="11"/>
      <c r="NWN174" s="11"/>
      <c r="NWO174" s="11"/>
      <c r="NWP174" s="11"/>
      <c r="NWQ174" s="11"/>
      <c r="NWR174" s="11"/>
      <c r="NWS174" s="11"/>
      <c r="NWT174" s="11"/>
      <c r="NWU174" s="11"/>
      <c r="NWV174" s="11"/>
      <c r="NWW174" s="11"/>
      <c r="NWX174" s="11"/>
      <c r="NWY174" s="11"/>
      <c r="NWZ174" s="11"/>
      <c r="NXA174" s="11"/>
      <c r="NXB174" s="11"/>
      <c r="NXC174" s="11"/>
      <c r="NXD174" s="11"/>
      <c r="NXE174" s="11"/>
      <c r="NXF174" s="11"/>
      <c r="NXG174" s="11"/>
      <c r="NXH174" s="11"/>
      <c r="NXI174" s="11"/>
      <c r="NXJ174" s="11"/>
      <c r="NXK174" s="11"/>
      <c r="NXL174" s="11"/>
      <c r="NXM174" s="11"/>
      <c r="NXN174" s="11"/>
      <c r="NXO174" s="11"/>
      <c r="NXP174" s="11"/>
      <c r="NXQ174" s="11"/>
      <c r="NXR174" s="11"/>
      <c r="NXS174" s="11"/>
      <c r="NXT174" s="11"/>
      <c r="NXU174" s="11"/>
      <c r="NXV174" s="11"/>
      <c r="NXW174" s="11"/>
      <c r="NXX174" s="11"/>
      <c r="NXY174" s="11"/>
      <c r="NXZ174" s="11"/>
      <c r="NYA174" s="11"/>
      <c r="NYB174" s="11"/>
      <c r="NYC174" s="11"/>
      <c r="NYD174" s="11"/>
      <c r="NYE174" s="11"/>
      <c r="NYF174" s="11"/>
      <c r="NYG174" s="11"/>
      <c r="NYH174" s="11"/>
      <c r="NYI174" s="11"/>
      <c r="NYJ174" s="11"/>
      <c r="NYK174" s="11"/>
      <c r="NYL174" s="11"/>
      <c r="NYM174" s="11"/>
      <c r="NYN174" s="11"/>
      <c r="NYO174" s="11"/>
      <c r="NYP174" s="11"/>
      <c r="NYQ174" s="11"/>
      <c r="NYR174" s="11"/>
      <c r="NYS174" s="11"/>
      <c r="NYT174" s="11"/>
      <c r="NYU174" s="11"/>
      <c r="NYV174" s="11"/>
      <c r="NYW174" s="11"/>
      <c r="NYX174" s="11"/>
      <c r="NYY174" s="11"/>
      <c r="NYZ174" s="11"/>
      <c r="NZA174" s="11"/>
      <c r="NZB174" s="11"/>
      <c r="NZC174" s="11"/>
      <c r="NZD174" s="11"/>
      <c r="NZE174" s="11"/>
      <c r="NZF174" s="11"/>
      <c r="NZG174" s="11"/>
      <c r="NZH174" s="11"/>
      <c r="NZI174" s="11"/>
      <c r="NZJ174" s="11"/>
      <c r="NZK174" s="11"/>
      <c r="NZL174" s="11"/>
      <c r="NZM174" s="11"/>
      <c r="NZN174" s="11"/>
      <c r="NZO174" s="11"/>
      <c r="NZP174" s="11"/>
      <c r="NZQ174" s="11"/>
      <c r="NZR174" s="11"/>
      <c r="NZS174" s="11"/>
      <c r="NZT174" s="11"/>
      <c r="NZU174" s="11"/>
      <c r="NZV174" s="11"/>
      <c r="NZW174" s="11"/>
      <c r="NZX174" s="11"/>
      <c r="NZY174" s="11"/>
      <c r="NZZ174" s="11"/>
      <c r="OAA174" s="11"/>
      <c r="OAB174" s="11"/>
      <c r="OAC174" s="11"/>
      <c r="OAD174" s="11"/>
      <c r="OAE174" s="11"/>
      <c r="OAF174" s="11"/>
      <c r="OAG174" s="11"/>
      <c r="OAH174" s="11"/>
      <c r="OAI174" s="11"/>
      <c r="OAJ174" s="11"/>
      <c r="OAK174" s="11"/>
      <c r="OAL174" s="11"/>
      <c r="OAM174" s="11"/>
      <c r="OAN174" s="11"/>
      <c r="OAO174" s="11"/>
      <c r="OAP174" s="11"/>
      <c r="OAQ174" s="11"/>
      <c r="OAR174" s="11"/>
      <c r="OAS174" s="11"/>
      <c r="OAT174" s="11"/>
      <c r="OAU174" s="11"/>
      <c r="OAV174" s="11"/>
      <c r="OAW174" s="11"/>
      <c r="OAX174" s="11"/>
      <c r="OAY174" s="11"/>
      <c r="OAZ174" s="11"/>
      <c r="OBA174" s="11"/>
      <c r="OBB174" s="11"/>
      <c r="OBC174" s="11"/>
      <c r="OBD174" s="11"/>
      <c r="OBE174" s="11"/>
      <c r="OBF174" s="11"/>
      <c r="OBG174" s="11"/>
      <c r="OBH174" s="11"/>
      <c r="OBI174" s="11"/>
      <c r="OBJ174" s="11"/>
      <c r="OBK174" s="11"/>
      <c r="OBL174" s="11"/>
      <c r="OBM174" s="11"/>
      <c r="OBN174" s="11"/>
      <c r="OBO174" s="11"/>
      <c r="OBP174" s="11"/>
      <c r="OBQ174" s="11"/>
      <c r="OBR174" s="11"/>
      <c r="OBS174" s="11"/>
      <c r="OBT174" s="11"/>
      <c r="OBU174" s="11"/>
      <c r="OBV174" s="11"/>
      <c r="OBW174" s="11"/>
      <c r="OBX174" s="11"/>
      <c r="OBY174" s="11"/>
      <c r="OBZ174" s="11"/>
      <c r="OCA174" s="11"/>
      <c r="OCB174" s="11"/>
      <c r="OCC174" s="11"/>
      <c r="OCD174" s="11"/>
      <c r="OCE174" s="11"/>
      <c r="OCF174" s="11"/>
      <c r="OCG174" s="11"/>
      <c r="OCH174" s="11"/>
      <c r="OCI174" s="11"/>
      <c r="OCJ174" s="11"/>
      <c r="OCK174" s="11"/>
      <c r="OCL174" s="11"/>
      <c r="OCM174" s="11"/>
      <c r="OCN174" s="11"/>
      <c r="OCO174" s="11"/>
      <c r="OCP174" s="11"/>
      <c r="OCQ174" s="11"/>
      <c r="OCR174" s="11"/>
      <c r="OCS174" s="11"/>
      <c r="OCT174" s="11"/>
      <c r="OCU174" s="11"/>
      <c r="OCV174" s="11"/>
      <c r="OCW174" s="11"/>
      <c r="OCX174" s="11"/>
      <c r="OCY174" s="11"/>
      <c r="OCZ174" s="11"/>
      <c r="ODA174" s="11"/>
      <c r="ODB174" s="11"/>
      <c r="ODC174" s="11"/>
      <c r="ODD174" s="11"/>
      <c r="ODE174" s="11"/>
      <c r="ODF174" s="11"/>
      <c r="ODG174" s="11"/>
      <c r="ODH174" s="11"/>
      <c r="ODI174" s="11"/>
      <c r="ODJ174" s="11"/>
      <c r="ODK174" s="11"/>
      <c r="ODL174" s="11"/>
      <c r="ODM174" s="11"/>
      <c r="ODN174" s="11"/>
      <c r="ODO174" s="11"/>
      <c r="ODP174" s="11"/>
      <c r="ODQ174" s="11"/>
      <c r="ODR174" s="11"/>
      <c r="ODS174" s="11"/>
      <c r="ODT174" s="11"/>
      <c r="ODU174" s="11"/>
      <c r="ODV174" s="11"/>
      <c r="ODW174" s="11"/>
      <c r="ODX174" s="11"/>
      <c r="ODY174" s="11"/>
      <c r="ODZ174" s="11"/>
      <c r="OEA174" s="11"/>
      <c r="OEB174" s="11"/>
      <c r="OEC174" s="11"/>
      <c r="OED174" s="11"/>
      <c r="OEE174" s="11"/>
      <c r="OEF174" s="11"/>
      <c r="OEG174" s="11"/>
      <c r="OEH174" s="11"/>
      <c r="OEI174" s="11"/>
      <c r="OEJ174" s="11"/>
      <c r="OEK174" s="11"/>
      <c r="OEL174" s="11"/>
      <c r="OEM174" s="11"/>
      <c r="OEN174" s="11"/>
      <c r="OEO174" s="11"/>
      <c r="OEP174" s="11"/>
      <c r="OEQ174" s="11"/>
      <c r="OER174" s="11"/>
      <c r="OES174" s="11"/>
      <c r="OET174" s="11"/>
      <c r="OEU174" s="11"/>
      <c r="OEV174" s="11"/>
      <c r="OEW174" s="11"/>
      <c r="OEX174" s="11"/>
      <c r="OEY174" s="11"/>
      <c r="OEZ174" s="11"/>
      <c r="OFA174" s="11"/>
      <c r="OFB174" s="11"/>
      <c r="OFC174" s="11"/>
      <c r="OFD174" s="11"/>
      <c r="OFE174" s="11"/>
      <c r="OFF174" s="11"/>
      <c r="OFG174" s="11"/>
      <c r="OFH174" s="11"/>
      <c r="OFI174" s="11"/>
      <c r="OFJ174" s="11"/>
      <c r="OFK174" s="11"/>
      <c r="OFL174" s="11"/>
      <c r="OFM174" s="11"/>
      <c r="OFN174" s="11"/>
      <c r="OFO174" s="11"/>
      <c r="OFP174" s="11"/>
      <c r="OFQ174" s="11"/>
      <c r="OFR174" s="11"/>
      <c r="OFS174" s="11"/>
      <c r="OFT174" s="11"/>
      <c r="OFU174" s="11"/>
      <c r="OFV174" s="11"/>
      <c r="OFW174" s="11"/>
      <c r="OFX174" s="11"/>
      <c r="OFY174" s="11"/>
      <c r="OFZ174" s="11"/>
      <c r="OGA174" s="11"/>
      <c r="OGB174" s="11"/>
      <c r="OGC174" s="11"/>
      <c r="OGD174" s="11"/>
      <c r="OGE174" s="11"/>
      <c r="OGF174" s="11"/>
      <c r="OGG174" s="11"/>
      <c r="OGH174" s="11"/>
      <c r="OGI174" s="11"/>
      <c r="OGJ174" s="11"/>
      <c r="OGK174" s="11"/>
      <c r="OGL174" s="11"/>
      <c r="OGM174" s="11"/>
      <c r="OGN174" s="11"/>
      <c r="OGO174" s="11"/>
      <c r="OGP174" s="11"/>
      <c r="OGQ174" s="11"/>
      <c r="OGR174" s="11"/>
      <c r="OGS174" s="11"/>
      <c r="OGT174" s="11"/>
      <c r="OGU174" s="11"/>
      <c r="OGV174" s="11"/>
      <c r="OGW174" s="11"/>
      <c r="OGX174" s="11"/>
      <c r="OGY174" s="11"/>
      <c r="OGZ174" s="11"/>
      <c r="OHA174" s="11"/>
      <c r="OHB174" s="11"/>
      <c r="OHC174" s="11"/>
      <c r="OHD174" s="11"/>
      <c r="OHE174" s="11"/>
      <c r="OHF174" s="11"/>
      <c r="OHG174" s="11"/>
      <c r="OHH174" s="11"/>
      <c r="OHI174" s="11"/>
      <c r="OHJ174" s="11"/>
      <c r="OHK174" s="11"/>
      <c r="OHL174" s="11"/>
      <c r="OHM174" s="11"/>
      <c r="OHN174" s="11"/>
      <c r="OHO174" s="11"/>
      <c r="OHP174" s="11"/>
      <c r="OHQ174" s="11"/>
      <c r="OHR174" s="11"/>
      <c r="OHS174" s="11"/>
      <c r="OHT174" s="11"/>
      <c r="OHU174" s="11"/>
      <c r="OHV174" s="11"/>
      <c r="OHW174" s="11"/>
      <c r="OHX174" s="11"/>
      <c r="OHY174" s="11"/>
      <c r="OHZ174" s="11"/>
      <c r="OIA174" s="11"/>
      <c r="OIB174" s="11"/>
      <c r="OIC174" s="11"/>
      <c r="OID174" s="11"/>
      <c r="OIE174" s="11"/>
      <c r="OIF174" s="11"/>
      <c r="OIG174" s="11"/>
      <c r="OIH174" s="11"/>
      <c r="OII174" s="11"/>
      <c r="OIJ174" s="11"/>
      <c r="OIK174" s="11"/>
      <c r="OIL174" s="11"/>
      <c r="OIM174" s="11"/>
      <c r="OIN174" s="11"/>
      <c r="OIO174" s="11"/>
      <c r="OIP174" s="11"/>
      <c r="OIQ174" s="11"/>
      <c r="OIR174" s="11"/>
      <c r="OIS174" s="11"/>
      <c r="OIT174" s="11"/>
      <c r="OIU174" s="11"/>
      <c r="OIV174" s="11"/>
      <c r="OIW174" s="11"/>
      <c r="OIX174" s="11"/>
      <c r="OIY174" s="11"/>
      <c r="OIZ174" s="11"/>
      <c r="OJA174" s="11"/>
      <c r="OJB174" s="11"/>
      <c r="OJC174" s="11"/>
      <c r="OJD174" s="11"/>
      <c r="OJE174" s="11"/>
      <c r="OJF174" s="11"/>
      <c r="OJG174" s="11"/>
      <c r="OJH174" s="11"/>
      <c r="OJI174" s="11"/>
      <c r="OJJ174" s="11"/>
      <c r="OJK174" s="11"/>
      <c r="OJL174" s="11"/>
      <c r="OJM174" s="11"/>
      <c r="OJN174" s="11"/>
      <c r="OJO174" s="11"/>
      <c r="OJP174" s="11"/>
      <c r="OJQ174" s="11"/>
      <c r="OJR174" s="11"/>
      <c r="OJS174" s="11"/>
      <c r="OJT174" s="11"/>
      <c r="OJU174" s="11"/>
      <c r="OJV174" s="11"/>
      <c r="OJW174" s="11"/>
      <c r="OJX174" s="11"/>
      <c r="OJY174" s="11"/>
      <c r="OJZ174" s="11"/>
      <c r="OKA174" s="11"/>
      <c r="OKB174" s="11"/>
      <c r="OKC174" s="11"/>
      <c r="OKD174" s="11"/>
      <c r="OKE174" s="11"/>
      <c r="OKF174" s="11"/>
      <c r="OKG174" s="11"/>
      <c r="OKH174" s="11"/>
      <c r="OKI174" s="11"/>
      <c r="OKJ174" s="11"/>
      <c r="OKK174" s="11"/>
      <c r="OKL174" s="11"/>
      <c r="OKM174" s="11"/>
      <c r="OKN174" s="11"/>
      <c r="OKO174" s="11"/>
      <c r="OKP174" s="11"/>
      <c r="OKQ174" s="11"/>
      <c r="OKR174" s="11"/>
      <c r="OKS174" s="11"/>
      <c r="OKT174" s="11"/>
      <c r="OKU174" s="11"/>
      <c r="OKV174" s="11"/>
      <c r="OKW174" s="11"/>
      <c r="OKX174" s="11"/>
      <c r="OKY174" s="11"/>
      <c r="OKZ174" s="11"/>
      <c r="OLA174" s="11"/>
      <c r="OLB174" s="11"/>
      <c r="OLC174" s="11"/>
      <c r="OLD174" s="11"/>
      <c r="OLE174" s="11"/>
      <c r="OLF174" s="11"/>
      <c r="OLG174" s="11"/>
      <c r="OLH174" s="11"/>
      <c r="OLI174" s="11"/>
      <c r="OLJ174" s="11"/>
      <c r="OLK174" s="11"/>
      <c r="OLL174" s="11"/>
      <c r="OLM174" s="11"/>
      <c r="OLN174" s="11"/>
      <c r="OLO174" s="11"/>
      <c r="OLP174" s="11"/>
      <c r="OLQ174" s="11"/>
      <c r="OLR174" s="11"/>
      <c r="OLS174" s="11"/>
      <c r="OLT174" s="11"/>
      <c r="OLU174" s="11"/>
      <c r="OLV174" s="11"/>
      <c r="OLW174" s="11"/>
      <c r="OLX174" s="11"/>
      <c r="OLY174" s="11"/>
      <c r="OLZ174" s="11"/>
      <c r="OMA174" s="11"/>
      <c r="OMB174" s="11"/>
      <c r="OMC174" s="11"/>
      <c r="OMD174" s="11"/>
      <c r="OME174" s="11"/>
      <c r="OMF174" s="11"/>
      <c r="OMG174" s="11"/>
      <c r="OMH174" s="11"/>
      <c r="OMI174" s="11"/>
      <c r="OMJ174" s="11"/>
      <c r="OMK174" s="11"/>
      <c r="OML174" s="11"/>
      <c r="OMM174" s="11"/>
      <c r="OMN174" s="11"/>
      <c r="OMO174" s="11"/>
      <c r="OMP174" s="11"/>
      <c r="OMQ174" s="11"/>
      <c r="OMR174" s="11"/>
      <c r="OMS174" s="11"/>
      <c r="OMT174" s="11"/>
      <c r="OMU174" s="11"/>
      <c r="OMV174" s="11"/>
      <c r="OMW174" s="11"/>
      <c r="OMX174" s="11"/>
      <c r="OMY174" s="11"/>
      <c r="OMZ174" s="11"/>
      <c r="ONA174" s="11"/>
      <c r="ONB174" s="11"/>
      <c r="ONC174" s="11"/>
      <c r="OND174" s="11"/>
      <c r="ONE174" s="11"/>
      <c r="ONF174" s="11"/>
      <c r="ONG174" s="11"/>
      <c r="ONH174" s="11"/>
      <c r="ONI174" s="11"/>
      <c r="ONJ174" s="11"/>
      <c r="ONK174" s="11"/>
      <c r="ONL174" s="11"/>
      <c r="ONM174" s="11"/>
      <c r="ONN174" s="11"/>
      <c r="ONO174" s="11"/>
      <c r="ONP174" s="11"/>
      <c r="ONQ174" s="11"/>
      <c r="ONR174" s="11"/>
      <c r="ONS174" s="11"/>
      <c r="ONT174" s="11"/>
      <c r="ONU174" s="11"/>
      <c r="ONV174" s="11"/>
      <c r="ONW174" s="11"/>
      <c r="ONX174" s="11"/>
      <c r="ONY174" s="11"/>
      <c r="ONZ174" s="11"/>
      <c r="OOA174" s="11"/>
      <c r="OOB174" s="11"/>
      <c r="OOC174" s="11"/>
      <c r="OOD174" s="11"/>
      <c r="OOE174" s="11"/>
      <c r="OOF174" s="11"/>
      <c r="OOG174" s="11"/>
      <c r="OOH174" s="11"/>
      <c r="OOI174" s="11"/>
      <c r="OOJ174" s="11"/>
      <c r="OOK174" s="11"/>
      <c r="OOL174" s="11"/>
      <c r="OOM174" s="11"/>
      <c r="OON174" s="11"/>
      <c r="OOO174" s="11"/>
      <c r="OOP174" s="11"/>
      <c r="OOQ174" s="11"/>
      <c r="OOR174" s="11"/>
      <c r="OOS174" s="11"/>
      <c r="OOT174" s="11"/>
      <c r="OOU174" s="11"/>
      <c r="OOV174" s="11"/>
      <c r="OOW174" s="11"/>
      <c r="OOX174" s="11"/>
      <c r="OOY174" s="11"/>
      <c r="OOZ174" s="11"/>
      <c r="OPA174" s="11"/>
      <c r="OPB174" s="11"/>
      <c r="OPC174" s="11"/>
      <c r="OPD174" s="11"/>
      <c r="OPE174" s="11"/>
      <c r="OPF174" s="11"/>
      <c r="OPG174" s="11"/>
      <c r="OPH174" s="11"/>
      <c r="OPI174" s="11"/>
      <c r="OPJ174" s="11"/>
      <c r="OPK174" s="11"/>
      <c r="OPL174" s="11"/>
      <c r="OPM174" s="11"/>
      <c r="OPN174" s="11"/>
      <c r="OPO174" s="11"/>
      <c r="OPP174" s="11"/>
      <c r="OPQ174" s="11"/>
      <c r="OPR174" s="11"/>
      <c r="OPS174" s="11"/>
      <c r="OPT174" s="11"/>
      <c r="OPU174" s="11"/>
      <c r="OPV174" s="11"/>
      <c r="OPW174" s="11"/>
      <c r="OPX174" s="11"/>
      <c r="OPY174" s="11"/>
      <c r="OPZ174" s="11"/>
      <c r="OQA174" s="11"/>
      <c r="OQB174" s="11"/>
      <c r="OQC174" s="11"/>
      <c r="OQD174" s="11"/>
      <c r="OQE174" s="11"/>
      <c r="OQF174" s="11"/>
      <c r="OQG174" s="11"/>
      <c r="OQH174" s="11"/>
      <c r="OQI174" s="11"/>
      <c r="OQJ174" s="11"/>
      <c r="OQK174" s="11"/>
      <c r="OQL174" s="11"/>
      <c r="OQM174" s="11"/>
      <c r="OQN174" s="11"/>
      <c r="OQO174" s="11"/>
      <c r="OQP174" s="11"/>
      <c r="OQQ174" s="11"/>
      <c r="OQR174" s="11"/>
      <c r="OQS174" s="11"/>
      <c r="OQT174" s="11"/>
      <c r="OQU174" s="11"/>
      <c r="OQV174" s="11"/>
      <c r="OQW174" s="11"/>
      <c r="OQX174" s="11"/>
      <c r="OQY174" s="11"/>
      <c r="OQZ174" s="11"/>
      <c r="ORA174" s="11"/>
      <c r="ORB174" s="11"/>
      <c r="ORC174" s="11"/>
      <c r="ORD174" s="11"/>
      <c r="ORE174" s="11"/>
      <c r="ORF174" s="11"/>
      <c r="ORG174" s="11"/>
      <c r="ORH174" s="11"/>
      <c r="ORI174" s="11"/>
      <c r="ORJ174" s="11"/>
      <c r="ORK174" s="11"/>
      <c r="ORL174" s="11"/>
      <c r="ORM174" s="11"/>
      <c r="ORN174" s="11"/>
      <c r="ORO174" s="11"/>
      <c r="ORP174" s="11"/>
      <c r="ORQ174" s="11"/>
      <c r="ORR174" s="11"/>
      <c r="ORS174" s="11"/>
      <c r="ORT174" s="11"/>
      <c r="ORU174" s="11"/>
      <c r="ORV174" s="11"/>
      <c r="ORW174" s="11"/>
      <c r="ORX174" s="11"/>
      <c r="ORY174" s="11"/>
      <c r="ORZ174" s="11"/>
      <c r="OSA174" s="11"/>
      <c r="OSB174" s="11"/>
      <c r="OSC174" s="11"/>
      <c r="OSD174" s="11"/>
      <c r="OSE174" s="11"/>
      <c r="OSF174" s="11"/>
      <c r="OSG174" s="11"/>
      <c r="OSH174" s="11"/>
      <c r="OSI174" s="11"/>
      <c r="OSJ174" s="11"/>
      <c r="OSK174" s="11"/>
      <c r="OSL174" s="11"/>
      <c r="OSM174" s="11"/>
      <c r="OSN174" s="11"/>
      <c r="OSO174" s="11"/>
      <c r="OSP174" s="11"/>
      <c r="OSQ174" s="11"/>
      <c r="OSR174" s="11"/>
      <c r="OSS174" s="11"/>
      <c r="OST174" s="11"/>
      <c r="OSU174" s="11"/>
      <c r="OSV174" s="11"/>
      <c r="OSW174" s="11"/>
      <c r="OSX174" s="11"/>
      <c r="OSY174" s="11"/>
      <c r="OSZ174" s="11"/>
      <c r="OTA174" s="11"/>
      <c r="OTB174" s="11"/>
      <c r="OTC174" s="11"/>
      <c r="OTD174" s="11"/>
      <c r="OTE174" s="11"/>
      <c r="OTF174" s="11"/>
      <c r="OTG174" s="11"/>
      <c r="OTH174" s="11"/>
      <c r="OTI174" s="11"/>
      <c r="OTJ174" s="11"/>
      <c r="OTK174" s="11"/>
      <c r="OTL174" s="11"/>
      <c r="OTM174" s="11"/>
      <c r="OTN174" s="11"/>
      <c r="OTO174" s="11"/>
      <c r="OTP174" s="11"/>
      <c r="OTQ174" s="11"/>
      <c r="OTR174" s="11"/>
      <c r="OTS174" s="11"/>
      <c r="OTT174" s="11"/>
      <c r="OTU174" s="11"/>
      <c r="OTV174" s="11"/>
      <c r="OTW174" s="11"/>
      <c r="OTX174" s="11"/>
      <c r="OTY174" s="11"/>
      <c r="OTZ174" s="11"/>
      <c r="OUA174" s="11"/>
      <c r="OUB174" s="11"/>
      <c r="OUC174" s="11"/>
      <c r="OUD174" s="11"/>
      <c r="OUE174" s="11"/>
      <c r="OUF174" s="11"/>
      <c r="OUG174" s="11"/>
      <c r="OUH174" s="11"/>
      <c r="OUI174" s="11"/>
      <c r="OUJ174" s="11"/>
      <c r="OUK174" s="11"/>
      <c r="OUL174" s="11"/>
      <c r="OUM174" s="11"/>
      <c r="OUN174" s="11"/>
      <c r="OUO174" s="11"/>
      <c r="OUP174" s="11"/>
      <c r="OUQ174" s="11"/>
      <c r="OUR174" s="11"/>
      <c r="OUS174" s="11"/>
      <c r="OUT174" s="11"/>
      <c r="OUU174" s="11"/>
      <c r="OUV174" s="11"/>
      <c r="OUW174" s="11"/>
      <c r="OUX174" s="11"/>
      <c r="OUY174" s="11"/>
      <c r="OUZ174" s="11"/>
      <c r="OVA174" s="11"/>
      <c r="OVB174" s="11"/>
      <c r="OVC174" s="11"/>
      <c r="OVD174" s="11"/>
      <c r="OVE174" s="11"/>
      <c r="OVF174" s="11"/>
      <c r="OVG174" s="11"/>
      <c r="OVH174" s="11"/>
      <c r="OVI174" s="11"/>
      <c r="OVJ174" s="11"/>
      <c r="OVK174" s="11"/>
      <c r="OVL174" s="11"/>
      <c r="OVM174" s="11"/>
      <c r="OVN174" s="11"/>
      <c r="OVO174" s="11"/>
      <c r="OVP174" s="11"/>
      <c r="OVQ174" s="11"/>
      <c r="OVR174" s="11"/>
      <c r="OVS174" s="11"/>
      <c r="OVT174" s="11"/>
      <c r="OVU174" s="11"/>
      <c r="OVV174" s="11"/>
      <c r="OVW174" s="11"/>
      <c r="OVX174" s="11"/>
      <c r="OVY174" s="11"/>
      <c r="OVZ174" s="11"/>
      <c r="OWA174" s="11"/>
      <c r="OWB174" s="11"/>
      <c r="OWC174" s="11"/>
      <c r="OWD174" s="11"/>
      <c r="OWE174" s="11"/>
      <c r="OWF174" s="11"/>
      <c r="OWG174" s="11"/>
      <c r="OWH174" s="11"/>
      <c r="OWI174" s="11"/>
      <c r="OWJ174" s="11"/>
      <c r="OWK174" s="11"/>
      <c r="OWL174" s="11"/>
      <c r="OWM174" s="11"/>
      <c r="OWN174" s="11"/>
      <c r="OWO174" s="11"/>
      <c r="OWP174" s="11"/>
      <c r="OWQ174" s="11"/>
      <c r="OWR174" s="11"/>
      <c r="OWS174" s="11"/>
      <c r="OWT174" s="11"/>
      <c r="OWU174" s="11"/>
      <c r="OWV174" s="11"/>
      <c r="OWW174" s="11"/>
      <c r="OWX174" s="11"/>
      <c r="OWY174" s="11"/>
      <c r="OWZ174" s="11"/>
      <c r="OXA174" s="11"/>
      <c r="OXB174" s="11"/>
      <c r="OXC174" s="11"/>
      <c r="OXD174" s="11"/>
      <c r="OXE174" s="11"/>
      <c r="OXF174" s="11"/>
      <c r="OXG174" s="11"/>
      <c r="OXH174" s="11"/>
      <c r="OXI174" s="11"/>
      <c r="OXJ174" s="11"/>
      <c r="OXK174" s="11"/>
      <c r="OXL174" s="11"/>
      <c r="OXM174" s="11"/>
      <c r="OXN174" s="11"/>
      <c r="OXO174" s="11"/>
      <c r="OXP174" s="11"/>
      <c r="OXQ174" s="11"/>
      <c r="OXR174" s="11"/>
      <c r="OXS174" s="11"/>
      <c r="OXT174" s="11"/>
      <c r="OXU174" s="11"/>
      <c r="OXV174" s="11"/>
      <c r="OXW174" s="11"/>
      <c r="OXX174" s="11"/>
      <c r="OXY174" s="11"/>
      <c r="OXZ174" s="11"/>
      <c r="OYA174" s="11"/>
      <c r="OYB174" s="11"/>
      <c r="OYC174" s="11"/>
      <c r="OYD174" s="11"/>
      <c r="OYE174" s="11"/>
      <c r="OYF174" s="11"/>
      <c r="OYG174" s="11"/>
      <c r="OYH174" s="11"/>
      <c r="OYI174" s="11"/>
      <c r="OYJ174" s="11"/>
      <c r="OYK174" s="11"/>
      <c r="OYL174" s="11"/>
      <c r="OYM174" s="11"/>
      <c r="OYN174" s="11"/>
      <c r="OYO174" s="11"/>
      <c r="OYP174" s="11"/>
      <c r="OYQ174" s="11"/>
      <c r="OYR174" s="11"/>
      <c r="OYS174" s="11"/>
      <c r="OYT174" s="11"/>
      <c r="OYU174" s="11"/>
      <c r="OYV174" s="11"/>
      <c r="OYW174" s="11"/>
      <c r="OYX174" s="11"/>
      <c r="OYY174" s="11"/>
      <c r="OYZ174" s="11"/>
      <c r="OZA174" s="11"/>
      <c r="OZB174" s="11"/>
      <c r="OZC174" s="11"/>
      <c r="OZD174" s="11"/>
      <c r="OZE174" s="11"/>
      <c r="OZF174" s="11"/>
      <c r="OZG174" s="11"/>
      <c r="OZH174" s="11"/>
      <c r="OZI174" s="11"/>
      <c r="OZJ174" s="11"/>
      <c r="OZK174" s="11"/>
      <c r="OZL174" s="11"/>
      <c r="OZM174" s="11"/>
      <c r="OZN174" s="11"/>
      <c r="OZO174" s="11"/>
      <c r="OZP174" s="11"/>
      <c r="OZQ174" s="11"/>
      <c r="OZR174" s="11"/>
      <c r="OZS174" s="11"/>
      <c r="OZT174" s="11"/>
      <c r="OZU174" s="11"/>
      <c r="OZV174" s="11"/>
      <c r="OZW174" s="11"/>
      <c r="OZX174" s="11"/>
      <c r="OZY174" s="11"/>
      <c r="OZZ174" s="11"/>
      <c r="PAA174" s="11"/>
      <c r="PAB174" s="11"/>
      <c r="PAC174" s="11"/>
      <c r="PAD174" s="11"/>
      <c r="PAE174" s="11"/>
      <c r="PAF174" s="11"/>
      <c r="PAG174" s="11"/>
      <c r="PAH174" s="11"/>
      <c r="PAI174" s="11"/>
      <c r="PAJ174" s="11"/>
      <c r="PAK174" s="11"/>
      <c r="PAL174" s="11"/>
      <c r="PAM174" s="11"/>
      <c r="PAN174" s="11"/>
      <c r="PAO174" s="11"/>
      <c r="PAP174" s="11"/>
      <c r="PAQ174" s="11"/>
      <c r="PAR174" s="11"/>
      <c r="PAS174" s="11"/>
      <c r="PAT174" s="11"/>
      <c r="PAU174" s="11"/>
      <c r="PAV174" s="11"/>
      <c r="PAW174" s="11"/>
      <c r="PAX174" s="11"/>
      <c r="PAY174" s="11"/>
      <c r="PAZ174" s="11"/>
      <c r="PBA174" s="11"/>
      <c r="PBB174" s="11"/>
      <c r="PBC174" s="11"/>
      <c r="PBD174" s="11"/>
      <c r="PBE174" s="11"/>
      <c r="PBF174" s="11"/>
      <c r="PBG174" s="11"/>
      <c r="PBH174" s="11"/>
      <c r="PBI174" s="11"/>
      <c r="PBJ174" s="11"/>
      <c r="PBK174" s="11"/>
      <c r="PBL174" s="11"/>
      <c r="PBM174" s="11"/>
      <c r="PBN174" s="11"/>
      <c r="PBO174" s="11"/>
      <c r="PBP174" s="11"/>
      <c r="PBQ174" s="11"/>
      <c r="PBR174" s="11"/>
      <c r="PBS174" s="11"/>
      <c r="PBT174" s="11"/>
      <c r="PBU174" s="11"/>
      <c r="PBV174" s="11"/>
      <c r="PBW174" s="11"/>
      <c r="PBX174" s="11"/>
      <c r="PBY174" s="11"/>
      <c r="PBZ174" s="11"/>
      <c r="PCA174" s="11"/>
      <c r="PCB174" s="11"/>
      <c r="PCC174" s="11"/>
      <c r="PCD174" s="11"/>
      <c r="PCE174" s="11"/>
      <c r="PCF174" s="11"/>
      <c r="PCG174" s="11"/>
      <c r="PCH174" s="11"/>
      <c r="PCI174" s="11"/>
      <c r="PCJ174" s="11"/>
      <c r="PCK174" s="11"/>
      <c r="PCL174" s="11"/>
      <c r="PCM174" s="11"/>
      <c r="PCN174" s="11"/>
      <c r="PCO174" s="11"/>
      <c r="PCP174" s="11"/>
      <c r="PCQ174" s="11"/>
      <c r="PCR174" s="11"/>
      <c r="PCS174" s="11"/>
      <c r="PCT174" s="11"/>
      <c r="PCU174" s="11"/>
      <c r="PCV174" s="11"/>
      <c r="PCW174" s="11"/>
      <c r="PCX174" s="11"/>
      <c r="PCY174" s="11"/>
      <c r="PCZ174" s="11"/>
      <c r="PDA174" s="11"/>
      <c r="PDB174" s="11"/>
      <c r="PDC174" s="11"/>
      <c r="PDD174" s="11"/>
      <c r="PDE174" s="11"/>
      <c r="PDF174" s="11"/>
      <c r="PDG174" s="11"/>
      <c r="PDH174" s="11"/>
      <c r="PDI174" s="11"/>
      <c r="PDJ174" s="11"/>
      <c r="PDK174" s="11"/>
      <c r="PDL174" s="11"/>
      <c r="PDM174" s="11"/>
      <c r="PDN174" s="11"/>
      <c r="PDO174" s="11"/>
      <c r="PDP174" s="11"/>
      <c r="PDQ174" s="11"/>
      <c r="PDR174" s="11"/>
      <c r="PDS174" s="11"/>
      <c r="PDT174" s="11"/>
      <c r="PDU174" s="11"/>
      <c r="PDV174" s="11"/>
      <c r="PDW174" s="11"/>
      <c r="PDX174" s="11"/>
      <c r="PDY174" s="11"/>
      <c r="PDZ174" s="11"/>
      <c r="PEA174" s="11"/>
      <c r="PEB174" s="11"/>
      <c r="PEC174" s="11"/>
      <c r="PED174" s="11"/>
      <c r="PEE174" s="11"/>
      <c r="PEF174" s="11"/>
      <c r="PEG174" s="11"/>
      <c r="PEH174" s="11"/>
      <c r="PEI174" s="11"/>
      <c r="PEJ174" s="11"/>
      <c r="PEK174" s="11"/>
      <c r="PEL174" s="11"/>
      <c r="PEM174" s="11"/>
      <c r="PEN174" s="11"/>
      <c r="PEO174" s="11"/>
      <c r="PEP174" s="11"/>
      <c r="PEQ174" s="11"/>
      <c r="PER174" s="11"/>
      <c r="PES174" s="11"/>
      <c r="PET174" s="11"/>
      <c r="PEU174" s="11"/>
      <c r="PEV174" s="11"/>
      <c r="PEW174" s="11"/>
      <c r="PEX174" s="11"/>
      <c r="PEY174" s="11"/>
      <c r="PEZ174" s="11"/>
      <c r="PFA174" s="11"/>
      <c r="PFB174" s="11"/>
      <c r="PFC174" s="11"/>
      <c r="PFD174" s="11"/>
      <c r="PFE174" s="11"/>
      <c r="PFF174" s="11"/>
      <c r="PFG174" s="11"/>
      <c r="PFH174" s="11"/>
      <c r="PFI174" s="11"/>
      <c r="PFJ174" s="11"/>
      <c r="PFK174" s="11"/>
      <c r="PFL174" s="11"/>
      <c r="PFM174" s="11"/>
      <c r="PFN174" s="11"/>
      <c r="PFO174" s="11"/>
      <c r="PFP174" s="11"/>
      <c r="PFQ174" s="11"/>
      <c r="PFR174" s="11"/>
      <c r="PFS174" s="11"/>
      <c r="PFT174" s="11"/>
      <c r="PFU174" s="11"/>
      <c r="PFV174" s="11"/>
      <c r="PFW174" s="11"/>
      <c r="PFX174" s="11"/>
      <c r="PFY174" s="11"/>
      <c r="PFZ174" s="11"/>
      <c r="PGA174" s="11"/>
      <c r="PGB174" s="11"/>
      <c r="PGC174" s="11"/>
      <c r="PGD174" s="11"/>
      <c r="PGE174" s="11"/>
      <c r="PGF174" s="11"/>
      <c r="PGG174" s="11"/>
      <c r="PGH174" s="11"/>
      <c r="PGI174" s="11"/>
      <c r="PGJ174" s="11"/>
      <c r="PGK174" s="11"/>
      <c r="PGL174" s="11"/>
      <c r="PGM174" s="11"/>
      <c r="PGN174" s="11"/>
      <c r="PGO174" s="11"/>
      <c r="PGP174" s="11"/>
      <c r="PGQ174" s="11"/>
      <c r="PGR174" s="11"/>
      <c r="PGS174" s="11"/>
      <c r="PGT174" s="11"/>
      <c r="PGU174" s="11"/>
      <c r="PGV174" s="11"/>
      <c r="PGW174" s="11"/>
      <c r="PGX174" s="11"/>
      <c r="PGY174" s="11"/>
      <c r="PGZ174" s="11"/>
      <c r="PHA174" s="11"/>
      <c r="PHB174" s="11"/>
      <c r="PHC174" s="11"/>
      <c r="PHD174" s="11"/>
      <c r="PHE174" s="11"/>
      <c r="PHF174" s="11"/>
      <c r="PHG174" s="11"/>
      <c r="PHH174" s="11"/>
      <c r="PHI174" s="11"/>
      <c r="PHJ174" s="11"/>
      <c r="PHK174" s="11"/>
      <c r="PHL174" s="11"/>
      <c r="PHM174" s="11"/>
      <c r="PHN174" s="11"/>
      <c r="PHO174" s="11"/>
      <c r="PHP174" s="11"/>
      <c r="PHQ174" s="11"/>
      <c r="PHR174" s="11"/>
      <c r="PHS174" s="11"/>
      <c r="PHT174" s="11"/>
      <c r="PHU174" s="11"/>
      <c r="PHV174" s="11"/>
      <c r="PHW174" s="11"/>
      <c r="PHX174" s="11"/>
      <c r="PHY174" s="11"/>
      <c r="PHZ174" s="11"/>
      <c r="PIA174" s="11"/>
      <c r="PIB174" s="11"/>
      <c r="PIC174" s="11"/>
      <c r="PID174" s="11"/>
      <c r="PIE174" s="11"/>
      <c r="PIF174" s="11"/>
      <c r="PIG174" s="11"/>
      <c r="PIH174" s="11"/>
      <c r="PII174" s="11"/>
      <c r="PIJ174" s="11"/>
      <c r="PIK174" s="11"/>
      <c r="PIL174" s="11"/>
      <c r="PIM174" s="11"/>
      <c r="PIN174" s="11"/>
      <c r="PIO174" s="11"/>
      <c r="PIP174" s="11"/>
      <c r="PIQ174" s="11"/>
      <c r="PIR174" s="11"/>
      <c r="PIS174" s="11"/>
      <c r="PIT174" s="11"/>
      <c r="PIU174" s="11"/>
      <c r="PIV174" s="11"/>
      <c r="PIW174" s="11"/>
      <c r="PIX174" s="11"/>
      <c r="PIY174" s="11"/>
      <c r="PIZ174" s="11"/>
      <c r="PJA174" s="11"/>
      <c r="PJB174" s="11"/>
      <c r="PJC174" s="11"/>
      <c r="PJD174" s="11"/>
      <c r="PJE174" s="11"/>
      <c r="PJF174" s="11"/>
      <c r="PJG174" s="11"/>
      <c r="PJH174" s="11"/>
      <c r="PJI174" s="11"/>
      <c r="PJJ174" s="11"/>
      <c r="PJK174" s="11"/>
      <c r="PJL174" s="11"/>
      <c r="PJM174" s="11"/>
      <c r="PJN174" s="11"/>
      <c r="PJO174" s="11"/>
      <c r="PJP174" s="11"/>
      <c r="PJQ174" s="11"/>
      <c r="PJR174" s="11"/>
      <c r="PJS174" s="11"/>
      <c r="PJT174" s="11"/>
      <c r="PJU174" s="11"/>
      <c r="PJV174" s="11"/>
      <c r="PJW174" s="11"/>
      <c r="PJX174" s="11"/>
      <c r="PJY174" s="11"/>
      <c r="PJZ174" s="11"/>
      <c r="PKA174" s="11"/>
      <c r="PKB174" s="11"/>
      <c r="PKC174" s="11"/>
      <c r="PKD174" s="11"/>
      <c r="PKE174" s="11"/>
      <c r="PKF174" s="11"/>
      <c r="PKG174" s="11"/>
      <c r="PKH174" s="11"/>
      <c r="PKI174" s="11"/>
      <c r="PKJ174" s="11"/>
      <c r="PKK174" s="11"/>
      <c r="PKL174" s="11"/>
      <c r="PKM174" s="11"/>
      <c r="PKN174" s="11"/>
      <c r="PKO174" s="11"/>
      <c r="PKP174" s="11"/>
      <c r="PKQ174" s="11"/>
      <c r="PKR174" s="11"/>
      <c r="PKS174" s="11"/>
      <c r="PKT174" s="11"/>
      <c r="PKU174" s="11"/>
      <c r="PKV174" s="11"/>
      <c r="PKW174" s="11"/>
      <c r="PKX174" s="11"/>
      <c r="PKY174" s="11"/>
      <c r="PKZ174" s="11"/>
      <c r="PLA174" s="11"/>
      <c r="PLB174" s="11"/>
      <c r="PLC174" s="11"/>
      <c r="PLD174" s="11"/>
      <c r="PLE174" s="11"/>
      <c r="PLF174" s="11"/>
      <c r="PLG174" s="11"/>
      <c r="PLH174" s="11"/>
      <c r="PLI174" s="11"/>
      <c r="PLJ174" s="11"/>
      <c r="PLK174" s="11"/>
      <c r="PLL174" s="11"/>
      <c r="PLM174" s="11"/>
      <c r="PLN174" s="11"/>
      <c r="PLO174" s="11"/>
      <c r="PLP174" s="11"/>
      <c r="PLQ174" s="11"/>
      <c r="PLR174" s="11"/>
      <c r="PLS174" s="11"/>
      <c r="PLT174" s="11"/>
      <c r="PLU174" s="11"/>
      <c r="PLV174" s="11"/>
      <c r="PLW174" s="11"/>
      <c r="PLX174" s="11"/>
      <c r="PLY174" s="11"/>
      <c r="PLZ174" s="11"/>
      <c r="PMA174" s="11"/>
      <c r="PMB174" s="11"/>
      <c r="PMC174" s="11"/>
      <c r="PMD174" s="11"/>
      <c r="PME174" s="11"/>
      <c r="PMF174" s="11"/>
      <c r="PMG174" s="11"/>
      <c r="PMH174" s="11"/>
      <c r="PMI174" s="11"/>
      <c r="PMJ174" s="11"/>
      <c r="PMK174" s="11"/>
      <c r="PML174" s="11"/>
      <c r="PMM174" s="11"/>
      <c r="PMN174" s="11"/>
      <c r="PMO174" s="11"/>
      <c r="PMP174" s="11"/>
      <c r="PMQ174" s="11"/>
      <c r="PMR174" s="11"/>
      <c r="PMS174" s="11"/>
      <c r="PMT174" s="11"/>
      <c r="PMU174" s="11"/>
      <c r="PMV174" s="11"/>
      <c r="PMW174" s="11"/>
      <c r="PMX174" s="11"/>
      <c r="PMY174" s="11"/>
      <c r="PMZ174" s="11"/>
      <c r="PNA174" s="11"/>
      <c r="PNB174" s="11"/>
      <c r="PNC174" s="11"/>
      <c r="PND174" s="11"/>
      <c r="PNE174" s="11"/>
      <c r="PNF174" s="11"/>
      <c r="PNG174" s="11"/>
      <c r="PNH174" s="11"/>
      <c r="PNI174" s="11"/>
      <c r="PNJ174" s="11"/>
      <c r="PNK174" s="11"/>
      <c r="PNL174" s="11"/>
      <c r="PNM174" s="11"/>
      <c r="PNN174" s="11"/>
      <c r="PNO174" s="11"/>
      <c r="PNP174" s="11"/>
      <c r="PNQ174" s="11"/>
      <c r="PNR174" s="11"/>
      <c r="PNS174" s="11"/>
      <c r="PNT174" s="11"/>
      <c r="PNU174" s="11"/>
      <c r="PNV174" s="11"/>
      <c r="PNW174" s="11"/>
      <c r="PNX174" s="11"/>
      <c r="PNY174" s="11"/>
      <c r="PNZ174" s="11"/>
      <c r="POA174" s="11"/>
      <c r="POB174" s="11"/>
      <c r="POC174" s="11"/>
      <c r="POD174" s="11"/>
      <c r="POE174" s="11"/>
      <c r="POF174" s="11"/>
      <c r="POG174" s="11"/>
      <c r="POH174" s="11"/>
      <c r="POI174" s="11"/>
      <c r="POJ174" s="11"/>
      <c r="POK174" s="11"/>
      <c r="POL174" s="11"/>
      <c r="POM174" s="11"/>
      <c r="PON174" s="11"/>
      <c r="POO174" s="11"/>
      <c r="POP174" s="11"/>
      <c r="POQ174" s="11"/>
      <c r="POR174" s="11"/>
      <c r="POS174" s="11"/>
      <c r="POT174" s="11"/>
      <c r="POU174" s="11"/>
      <c r="POV174" s="11"/>
      <c r="POW174" s="11"/>
      <c r="POX174" s="11"/>
      <c r="POY174" s="11"/>
      <c r="POZ174" s="11"/>
      <c r="PPA174" s="11"/>
      <c r="PPB174" s="11"/>
      <c r="PPC174" s="11"/>
      <c r="PPD174" s="11"/>
      <c r="PPE174" s="11"/>
      <c r="PPF174" s="11"/>
      <c r="PPG174" s="11"/>
      <c r="PPH174" s="11"/>
      <c r="PPI174" s="11"/>
      <c r="PPJ174" s="11"/>
      <c r="PPK174" s="11"/>
      <c r="PPL174" s="11"/>
      <c r="PPM174" s="11"/>
      <c r="PPN174" s="11"/>
      <c r="PPO174" s="11"/>
      <c r="PPP174" s="11"/>
      <c r="PPQ174" s="11"/>
      <c r="PPR174" s="11"/>
      <c r="PPS174" s="11"/>
      <c r="PPT174" s="11"/>
      <c r="PPU174" s="11"/>
      <c r="PPV174" s="11"/>
      <c r="PPW174" s="11"/>
      <c r="PPX174" s="11"/>
      <c r="PPY174" s="11"/>
      <c r="PPZ174" s="11"/>
      <c r="PQA174" s="11"/>
      <c r="PQB174" s="11"/>
      <c r="PQC174" s="11"/>
      <c r="PQD174" s="11"/>
      <c r="PQE174" s="11"/>
      <c r="PQF174" s="11"/>
      <c r="PQG174" s="11"/>
      <c r="PQH174" s="11"/>
      <c r="PQI174" s="11"/>
      <c r="PQJ174" s="11"/>
      <c r="PQK174" s="11"/>
      <c r="PQL174" s="11"/>
      <c r="PQM174" s="11"/>
      <c r="PQN174" s="11"/>
      <c r="PQO174" s="11"/>
      <c r="PQP174" s="11"/>
      <c r="PQQ174" s="11"/>
      <c r="PQR174" s="11"/>
      <c r="PQS174" s="11"/>
      <c r="PQT174" s="11"/>
      <c r="PQU174" s="11"/>
      <c r="PQV174" s="11"/>
      <c r="PQW174" s="11"/>
      <c r="PQX174" s="11"/>
      <c r="PQY174" s="11"/>
      <c r="PQZ174" s="11"/>
      <c r="PRA174" s="11"/>
      <c r="PRB174" s="11"/>
      <c r="PRC174" s="11"/>
      <c r="PRD174" s="11"/>
      <c r="PRE174" s="11"/>
      <c r="PRF174" s="11"/>
      <c r="PRG174" s="11"/>
      <c r="PRH174" s="11"/>
      <c r="PRI174" s="11"/>
      <c r="PRJ174" s="11"/>
      <c r="PRK174" s="11"/>
      <c r="PRL174" s="11"/>
      <c r="PRM174" s="11"/>
      <c r="PRN174" s="11"/>
      <c r="PRO174" s="11"/>
      <c r="PRP174" s="11"/>
      <c r="PRQ174" s="11"/>
      <c r="PRR174" s="11"/>
      <c r="PRS174" s="11"/>
      <c r="PRT174" s="11"/>
      <c r="PRU174" s="11"/>
      <c r="PRV174" s="11"/>
      <c r="PRW174" s="11"/>
      <c r="PRX174" s="11"/>
      <c r="PRY174" s="11"/>
      <c r="PRZ174" s="11"/>
      <c r="PSA174" s="11"/>
      <c r="PSB174" s="11"/>
      <c r="PSC174" s="11"/>
      <c r="PSD174" s="11"/>
      <c r="PSE174" s="11"/>
      <c r="PSF174" s="11"/>
      <c r="PSG174" s="11"/>
      <c r="PSH174" s="11"/>
      <c r="PSI174" s="11"/>
      <c r="PSJ174" s="11"/>
      <c r="PSK174" s="11"/>
      <c r="PSL174" s="11"/>
      <c r="PSM174" s="11"/>
      <c r="PSN174" s="11"/>
      <c r="PSO174" s="11"/>
      <c r="PSP174" s="11"/>
      <c r="PSQ174" s="11"/>
      <c r="PSR174" s="11"/>
      <c r="PSS174" s="11"/>
      <c r="PST174" s="11"/>
      <c r="PSU174" s="11"/>
      <c r="PSV174" s="11"/>
      <c r="PSW174" s="11"/>
      <c r="PSX174" s="11"/>
      <c r="PSY174" s="11"/>
      <c r="PSZ174" s="11"/>
      <c r="PTA174" s="11"/>
      <c r="PTB174" s="11"/>
      <c r="PTC174" s="11"/>
      <c r="PTD174" s="11"/>
      <c r="PTE174" s="11"/>
      <c r="PTF174" s="11"/>
      <c r="PTG174" s="11"/>
      <c r="PTH174" s="11"/>
      <c r="PTI174" s="11"/>
      <c r="PTJ174" s="11"/>
      <c r="PTK174" s="11"/>
      <c r="PTL174" s="11"/>
      <c r="PTM174" s="11"/>
      <c r="PTN174" s="11"/>
      <c r="PTO174" s="11"/>
      <c r="PTP174" s="11"/>
      <c r="PTQ174" s="11"/>
      <c r="PTR174" s="11"/>
      <c r="PTS174" s="11"/>
      <c r="PTT174" s="11"/>
      <c r="PTU174" s="11"/>
      <c r="PTV174" s="11"/>
      <c r="PTW174" s="11"/>
      <c r="PTX174" s="11"/>
      <c r="PTY174" s="11"/>
      <c r="PTZ174" s="11"/>
      <c r="PUA174" s="11"/>
      <c r="PUB174" s="11"/>
      <c r="PUC174" s="11"/>
      <c r="PUD174" s="11"/>
      <c r="PUE174" s="11"/>
      <c r="PUF174" s="11"/>
      <c r="PUG174" s="11"/>
      <c r="PUH174" s="11"/>
      <c r="PUI174" s="11"/>
      <c r="PUJ174" s="11"/>
      <c r="PUK174" s="11"/>
      <c r="PUL174" s="11"/>
      <c r="PUM174" s="11"/>
      <c r="PUN174" s="11"/>
      <c r="PUO174" s="11"/>
      <c r="PUP174" s="11"/>
      <c r="PUQ174" s="11"/>
      <c r="PUR174" s="11"/>
      <c r="PUS174" s="11"/>
      <c r="PUT174" s="11"/>
      <c r="PUU174" s="11"/>
      <c r="PUV174" s="11"/>
      <c r="PUW174" s="11"/>
      <c r="PUX174" s="11"/>
      <c r="PUY174" s="11"/>
      <c r="PUZ174" s="11"/>
      <c r="PVA174" s="11"/>
      <c r="PVB174" s="11"/>
      <c r="PVC174" s="11"/>
      <c r="PVD174" s="11"/>
      <c r="PVE174" s="11"/>
      <c r="PVF174" s="11"/>
      <c r="PVG174" s="11"/>
      <c r="PVH174" s="11"/>
      <c r="PVI174" s="11"/>
      <c r="PVJ174" s="11"/>
      <c r="PVK174" s="11"/>
      <c r="PVL174" s="11"/>
      <c r="PVM174" s="11"/>
      <c r="PVN174" s="11"/>
      <c r="PVO174" s="11"/>
      <c r="PVP174" s="11"/>
      <c r="PVQ174" s="11"/>
      <c r="PVR174" s="11"/>
      <c r="PVS174" s="11"/>
      <c r="PVT174" s="11"/>
      <c r="PVU174" s="11"/>
      <c r="PVV174" s="11"/>
      <c r="PVW174" s="11"/>
      <c r="PVX174" s="11"/>
      <c r="PVY174" s="11"/>
      <c r="PVZ174" s="11"/>
      <c r="PWA174" s="11"/>
      <c r="PWB174" s="11"/>
      <c r="PWC174" s="11"/>
      <c r="PWD174" s="11"/>
      <c r="PWE174" s="11"/>
      <c r="PWF174" s="11"/>
      <c r="PWG174" s="11"/>
      <c r="PWH174" s="11"/>
      <c r="PWI174" s="11"/>
      <c r="PWJ174" s="11"/>
      <c r="PWK174" s="11"/>
      <c r="PWL174" s="11"/>
      <c r="PWM174" s="11"/>
      <c r="PWN174" s="11"/>
      <c r="PWO174" s="11"/>
      <c r="PWP174" s="11"/>
      <c r="PWQ174" s="11"/>
      <c r="PWR174" s="11"/>
      <c r="PWS174" s="11"/>
      <c r="PWT174" s="11"/>
      <c r="PWU174" s="11"/>
      <c r="PWV174" s="11"/>
      <c r="PWW174" s="11"/>
      <c r="PWX174" s="11"/>
      <c r="PWY174" s="11"/>
      <c r="PWZ174" s="11"/>
      <c r="PXA174" s="11"/>
      <c r="PXB174" s="11"/>
      <c r="PXC174" s="11"/>
      <c r="PXD174" s="11"/>
      <c r="PXE174" s="11"/>
      <c r="PXF174" s="11"/>
      <c r="PXG174" s="11"/>
      <c r="PXH174" s="11"/>
      <c r="PXI174" s="11"/>
      <c r="PXJ174" s="11"/>
      <c r="PXK174" s="11"/>
      <c r="PXL174" s="11"/>
      <c r="PXM174" s="11"/>
      <c r="PXN174" s="11"/>
      <c r="PXO174" s="11"/>
      <c r="PXP174" s="11"/>
      <c r="PXQ174" s="11"/>
      <c r="PXR174" s="11"/>
      <c r="PXS174" s="11"/>
      <c r="PXT174" s="11"/>
      <c r="PXU174" s="11"/>
      <c r="PXV174" s="11"/>
      <c r="PXW174" s="11"/>
      <c r="PXX174" s="11"/>
      <c r="PXY174" s="11"/>
      <c r="PXZ174" s="11"/>
      <c r="PYA174" s="11"/>
      <c r="PYB174" s="11"/>
      <c r="PYC174" s="11"/>
      <c r="PYD174" s="11"/>
      <c r="PYE174" s="11"/>
      <c r="PYF174" s="11"/>
      <c r="PYG174" s="11"/>
      <c r="PYH174" s="11"/>
      <c r="PYI174" s="11"/>
      <c r="PYJ174" s="11"/>
      <c r="PYK174" s="11"/>
      <c r="PYL174" s="11"/>
      <c r="PYM174" s="11"/>
      <c r="PYN174" s="11"/>
      <c r="PYO174" s="11"/>
      <c r="PYP174" s="11"/>
      <c r="PYQ174" s="11"/>
      <c r="PYR174" s="11"/>
      <c r="PYS174" s="11"/>
      <c r="PYT174" s="11"/>
      <c r="PYU174" s="11"/>
      <c r="PYV174" s="11"/>
      <c r="PYW174" s="11"/>
      <c r="PYX174" s="11"/>
      <c r="PYY174" s="11"/>
      <c r="PYZ174" s="11"/>
      <c r="PZA174" s="11"/>
      <c r="PZB174" s="11"/>
      <c r="PZC174" s="11"/>
      <c r="PZD174" s="11"/>
      <c r="PZE174" s="11"/>
      <c r="PZF174" s="11"/>
      <c r="PZG174" s="11"/>
      <c r="PZH174" s="11"/>
      <c r="PZI174" s="11"/>
      <c r="PZJ174" s="11"/>
      <c r="PZK174" s="11"/>
      <c r="PZL174" s="11"/>
      <c r="PZM174" s="11"/>
      <c r="PZN174" s="11"/>
      <c r="PZO174" s="11"/>
      <c r="PZP174" s="11"/>
      <c r="PZQ174" s="11"/>
      <c r="PZR174" s="11"/>
      <c r="PZS174" s="11"/>
      <c r="PZT174" s="11"/>
      <c r="PZU174" s="11"/>
      <c r="PZV174" s="11"/>
      <c r="PZW174" s="11"/>
      <c r="PZX174" s="11"/>
      <c r="PZY174" s="11"/>
      <c r="PZZ174" s="11"/>
      <c r="QAA174" s="11"/>
      <c r="QAB174" s="11"/>
      <c r="QAC174" s="11"/>
      <c r="QAD174" s="11"/>
      <c r="QAE174" s="11"/>
      <c r="QAF174" s="11"/>
      <c r="QAG174" s="11"/>
      <c r="QAH174" s="11"/>
      <c r="QAI174" s="11"/>
      <c r="QAJ174" s="11"/>
      <c r="QAK174" s="11"/>
      <c r="QAL174" s="11"/>
      <c r="QAM174" s="11"/>
      <c r="QAN174" s="11"/>
      <c r="QAO174" s="11"/>
      <c r="QAP174" s="11"/>
      <c r="QAQ174" s="11"/>
      <c r="QAR174" s="11"/>
      <c r="QAS174" s="11"/>
      <c r="QAT174" s="11"/>
      <c r="QAU174" s="11"/>
      <c r="QAV174" s="11"/>
      <c r="QAW174" s="11"/>
      <c r="QAX174" s="11"/>
      <c r="QAY174" s="11"/>
      <c r="QAZ174" s="11"/>
      <c r="QBA174" s="11"/>
      <c r="QBB174" s="11"/>
      <c r="QBC174" s="11"/>
      <c r="QBD174" s="11"/>
      <c r="QBE174" s="11"/>
      <c r="QBF174" s="11"/>
      <c r="QBG174" s="11"/>
      <c r="QBH174" s="11"/>
      <c r="QBI174" s="11"/>
      <c r="QBJ174" s="11"/>
      <c r="QBK174" s="11"/>
      <c r="QBL174" s="11"/>
      <c r="QBM174" s="11"/>
      <c r="QBN174" s="11"/>
      <c r="QBO174" s="11"/>
      <c r="QBP174" s="11"/>
      <c r="QBQ174" s="11"/>
      <c r="QBR174" s="11"/>
      <c r="QBS174" s="11"/>
      <c r="QBT174" s="11"/>
      <c r="QBU174" s="11"/>
      <c r="QBV174" s="11"/>
      <c r="QBW174" s="11"/>
      <c r="QBX174" s="11"/>
      <c r="QBY174" s="11"/>
      <c r="QBZ174" s="11"/>
      <c r="QCA174" s="11"/>
      <c r="QCB174" s="11"/>
      <c r="QCC174" s="11"/>
      <c r="QCD174" s="11"/>
      <c r="QCE174" s="11"/>
      <c r="QCF174" s="11"/>
      <c r="QCG174" s="11"/>
      <c r="QCH174" s="11"/>
      <c r="QCI174" s="11"/>
      <c r="QCJ174" s="11"/>
      <c r="QCK174" s="11"/>
      <c r="QCL174" s="11"/>
      <c r="QCM174" s="11"/>
      <c r="QCN174" s="11"/>
      <c r="QCO174" s="11"/>
      <c r="QCP174" s="11"/>
      <c r="QCQ174" s="11"/>
      <c r="QCR174" s="11"/>
      <c r="QCS174" s="11"/>
      <c r="QCT174" s="11"/>
      <c r="QCU174" s="11"/>
      <c r="QCV174" s="11"/>
      <c r="QCW174" s="11"/>
      <c r="QCX174" s="11"/>
      <c r="QCY174" s="11"/>
      <c r="QCZ174" s="11"/>
      <c r="QDA174" s="11"/>
      <c r="QDB174" s="11"/>
      <c r="QDC174" s="11"/>
      <c r="QDD174" s="11"/>
      <c r="QDE174" s="11"/>
      <c r="QDF174" s="11"/>
      <c r="QDG174" s="11"/>
      <c r="QDH174" s="11"/>
      <c r="QDI174" s="11"/>
      <c r="QDJ174" s="11"/>
      <c r="QDK174" s="11"/>
      <c r="QDL174" s="11"/>
      <c r="QDM174" s="11"/>
      <c r="QDN174" s="11"/>
      <c r="QDO174" s="11"/>
      <c r="QDP174" s="11"/>
      <c r="QDQ174" s="11"/>
      <c r="QDR174" s="11"/>
      <c r="QDS174" s="11"/>
      <c r="QDT174" s="11"/>
      <c r="QDU174" s="11"/>
      <c r="QDV174" s="11"/>
      <c r="QDW174" s="11"/>
      <c r="QDX174" s="11"/>
      <c r="QDY174" s="11"/>
      <c r="QDZ174" s="11"/>
      <c r="QEA174" s="11"/>
      <c r="QEB174" s="11"/>
      <c r="QEC174" s="11"/>
      <c r="QED174" s="11"/>
      <c r="QEE174" s="11"/>
      <c r="QEF174" s="11"/>
      <c r="QEG174" s="11"/>
      <c r="QEH174" s="11"/>
      <c r="QEI174" s="11"/>
      <c r="QEJ174" s="11"/>
      <c r="QEK174" s="11"/>
      <c r="QEL174" s="11"/>
      <c r="QEM174" s="11"/>
      <c r="QEN174" s="11"/>
      <c r="QEO174" s="11"/>
      <c r="QEP174" s="11"/>
      <c r="QEQ174" s="11"/>
      <c r="QER174" s="11"/>
      <c r="QES174" s="11"/>
      <c r="QET174" s="11"/>
      <c r="QEU174" s="11"/>
      <c r="QEV174" s="11"/>
      <c r="QEW174" s="11"/>
      <c r="QEX174" s="11"/>
      <c r="QEY174" s="11"/>
      <c r="QEZ174" s="11"/>
      <c r="QFA174" s="11"/>
      <c r="QFB174" s="11"/>
      <c r="QFC174" s="11"/>
      <c r="QFD174" s="11"/>
      <c r="QFE174" s="11"/>
      <c r="QFF174" s="11"/>
      <c r="QFG174" s="11"/>
      <c r="QFH174" s="11"/>
      <c r="QFI174" s="11"/>
      <c r="QFJ174" s="11"/>
      <c r="QFK174" s="11"/>
      <c r="QFL174" s="11"/>
      <c r="QFM174" s="11"/>
      <c r="QFN174" s="11"/>
      <c r="QFO174" s="11"/>
      <c r="QFP174" s="11"/>
      <c r="QFQ174" s="11"/>
      <c r="QFR174" s="11"/>
      <c r="QFS174" s="11"/>
      <c r="QFT174" s="11"/>
      <c r="QFU174" s="11"/>
      <c r="QFV174" s="11"/>
      <c r="QFW174" s="11"/>
      <c r="QFX174" s="11"/>
      <c r="QFY174" s="11"/>
      <c r="QFZ174" s="11"/>
      <c r="QGA174" s="11"/>
      <c r="QGB174" s="11"/>
      <c r="QGC174" s="11"/>
      <c r="QGD174" s="11"/>
      <c r="QGE174" s="11"/>
      <c r="QGF174" s="11"/>
      <c r="QGG174" s="11"/>
      <c r="QGH174" s="11"/>
      <c r="QGI174" s="11"/>
      <c r="QGJ174" s="11"/>
      <c r="QGK174" s="11"/>
      <c r="QGL174" s="11"/>
      <c r="QGM174" s="11"/>
      <c r="QGN174" s="11"/>
      <c r="QGO174" s="11"/>
      <c r="QGP174" s="11"/>
      <c r="QGQ174" s="11"/>
      <c r="QGR174" s="11"/>
      <c r="QGS174" s="11"/>
      <c r="QGT174" s="11"/>
      <c r="QGU174" s="11"/>
      <c r="QGV174" s="11"/>
      <c r="QGW174" s="11"/>
      <c r="QGX174" s="11"/>
      <c r="QGY174" s="11"/>
      <c r="QGZ174" s="11"/>
      <c r="QHA174" s="11"/>
      <c r="QHB174" s="11"/>
      <c r="QHC174" s="11"/>
      <c r="QHD174" s="11"/>
      <c r="QHE174" s="11"/>
      <c r="QHF174" s="11"/>
      <c r="QHG174" s="11"/>
      <c r="QHH174" s="11"/>
      <c r="QHI174" s="11"/>
      <c r="QHJ174" s="11"/>
      <c r="QHK174" s="11"/>
      <c r="QHL174" s="11"/>
      <c r="QHM174" s="11"/>
      <c r="QHN174" s="11"/>
      <c r="QHO174" s="11"/>
      <c r="QHP174" s="11"/>
      <c r="QHQ174" s="11"/>
      <c r="QHR174" s="11"/>
      <c r="QHS174" s="11"/>
      <c r="QHT174" s="11"/>
      <c r="QHU174" s="11"/>
      <c r="QHV174" s="11"/>
      <c r="QHW174" s="11"/>
      <c r="QHX174" s="11"/>
      <c r="QHY174" s="11"/>
      <c r="QHZ174" s="11"/>
      <c r="QIA174" s="11"/>
      <c r="QIB174" s="11"/>
      <c r="QIC174" s="11"/>
      <c r="QID174" s="11"/>
      <c r="QIE174" s="11"/>
      <c r="QIF174" s="11"/>
      <c r="QIG174" s="11"/>
      <c r="QIH174" s="11"/>
      <c r="QII174" s="11"/>
      <c r="QIJ174" s="11"/>
      <c r="QIK174" s="11"/>
      <c r="QIL174" s="11"/>
      <c r="QIM174" s="11"/>
      <c r="QIN174" s="11"/>
      <c r="QIO174" s="11"/>
      <c r="QIP174" s="11"/>
      <c r="QIQ174" s="11"/>
      <c r="QIR174" s="11"/>
      <c r="QIS174" s="11"/>
      <c r="QIT174" s="11"/>
      <c r="QIU174" s="11"/>
      <c r="QIV174" s="11"/>
      <c r="QIW174" s="11"/>
      <c r="QIX174" s="11"/>
      <c r="QIY174" s="11"/>
      <c r="QIZ174" s="11"/>
      <c r="QJA174" s="11"/>
      <c r="QJB174" s="11"/>
      <c r="QJC174" s="11"/>
      <c r="QJD174" s="11"/>
      <c r="QJE174" s="11"/>
      <c r="QJF174" s="11"/>
      <c r="QJG174" s="11"/>
      <c r="QJH174" s="11"/>
      <c r="QJI174" s="11"/>
      <c r="QJJ174" s="11"/>
      <c r="QJK174" s="11"/>
      <c r="QJL174" s="11"/>
      <c r="QJM174" s="11"/>
      <c r="QJN174" s="11"/>
      <c r="QJO174" s="11"/>
      <c r="QJP174" s="11"/>
      <c r="QJQ174" s="11"/>
      <c r="QJR174" s="11"/>
      <c r="QJS174" s="11"/>
      <c r="QJT174" s="11"/>
      <c r="QJU174" s="11"/>
      <c r="QJV174" s="11"/>
      <c r="QJW174" s="11"/>
      <c r="QJX174" s="11"/>
      <c r="QJY174" s="11"/>
      <c r="QJZ174" s="11"/>
      <c r="QKA174" s="11"/>
      <c r="QKB174" s="11"/>
      <c r="QKC174" s="11"/>
      <c r="QKD174" s="11"/>
      <c r="QKE174" s="11"/>
      <c r="QKF174" s="11"/>
      <c r="QKG174" s="11"/>
      <c r="QKH174" s="11"/>
      <c r="QKI174" s="11"/>
      <c r="QKJ174" s="11"/>
      <c r="QKK174" s="11"/>
      <c r="QKL174" s="11"/>
      <c r="QKM174" s="11"/>
      <c r="QKN174" s="11"/>
      <c r="QKO174" s="11"/>
      <c r="QKP174" s="11"/>
      <c r="QKQ174" s="11"/>
      <c r="QKR174" s="11"/>
      <c r="QKS174" s="11"/>
      <c r="QKT174" s="11"/>
      <c r="QKU174" s="11"/>
      <c r="QKV174" s="11"/>
      <c r="QKW174" s="11"/>
      <c r="QKX174" s="11"/>
      <c r="QKY174" s="11"/>
      <c r="QKZ174" s="11"/>
      <c r="QLA174" s="11"/>
      <c r="QLB174" s="11"/>
      <c r="QLC174" s="11"/>
      <c r="QLD174" s="11"/>
      <c r="QLE174" s="11"/>
      <c r="QLF174" s="11"/>
      <c r="QLG174" s="11"/>
      <c r="QLH174" s="11"/>
      <c r="QLI174" s="11"/>
      <c r="QLJ174" s="11"/>
      <c r="QLK174" s="11"/>
      <c r="QLL174" s="11"/>
      <c r="QLM174" s="11"/>
      <c r="QLN174" s="11"/>
      <c r="QLO174" s="11"/>
      <c r="QLP174" s="11"/>
      <c r="QLQ174" s="11"/>
      <c r="QLR174" s="11"/>
      <c r="QLS174" s="11"/>
      <c r="QLT174" s="11"/>
      <c r="QLU174" s="11"/>
      <c r="QLV174" s="11"/>
      <c r="QLW174" s="11"/>
      <c r="QLX174" s="11"/>
      <c r="QLY174" s="11"/>
      <c r="QLZ174" s="11"/>
      <c r="QMA174" s="11"/>
      <c r="QMB174" s="11"/>
      <c r="QMC174" s="11"/>
      <c r="QMD174" s="11"/>
      <c r="QME174" s="11"/>
      <c r="QMF174" s="11"/>
      <c r="QMG174" s="11"/>
      <c r="QMH174" s="11"/>
      <c r="QMI174" s="11"/>
      <c r="QMJ174" s="11"/>
      <c r="QMK174" s="11"/>
      <c r="QML174" s="11"/>
      <c r="QMM174" s="11"/>
      <c r="QMN174" s="11"/>
      <c r="QMO174" s="11"/>
      <c r="QMP174" s="11"/>
      <c r="QMQ174" s="11"/>
      <c r="QMR174" s="11"/>
      <c r="QMS174" s="11"/>
      <c r="QMT174" s="11"/>
      <c r="QMU174" s="11"/>
      <c r="QMV174" s="11"/>
      <c r="QMW174" s="11"/>
      <c r="QMX174" s="11"/>
      <c r="QMY174" s="11"/>
      <c r="QMZ174" s="11"/>
      <c r="QNA174" s="11"/>
      <c r="QNB174" s="11"/>
      <c r="QNC174" s="11"/>
      <c r="QND174" s="11"/>
      <c r="QNE174" s="11"/>
      <c r="QNF174" s="11"/>
      <c r="QNG174" s="11"/>
      <c r="QNH174" s="11"/>
      <c r="QNI174" s="11"/>
      <c r="QNJ174" s="11"/>
      <c r="QNK174" s="11"/>
      <c r="QNL174" s="11"/>
      <c r="QNM174" s="11"/>
      <c r="QNN174" s="11"/>
      <c r="QNO174" s="11"/>
      <c r="QNP174" s="11"/>
      <c r="QNQ174" s="11"/>
      <c r="QNR174" s="11"/>
      <c r="QNS174" s="11"/>
      <c r="QNT174" s="11"/>
      <c r="QNU174" s="11"/>
      <c r="QNV174" s="11"/>
      <c r="QNW174" s="11"/>
      <c r="QNX174" s="11"/>
      <c r="QNY174" s="11"/>
      <c r="QNZ174" s="11"/>
      <c r="QOA174" s="11"/>
      <c r="QOB174" s="11"/>
      <c r="QOC174" s="11"/>
      <c r="QOD174" s="11"/>
      <c r="QOE174" s="11"/>
      <c r="QOF174" s="11"/>
      <c r="QOG174" s="11"/>
      <c r="QOH174" s="11"/>
      <c r="QOI174" s="11"/>
      <c r="QOJ174" s="11"/>
      <c r="QOK174" s="11"/>
      <c r="QOL174" s="11"/>
      <c r="QOM174" s="11"/>
      <c r="QON174" s="11"/>
      <c r="QOO174" s="11"/>
      <c r="QOP174" s="11"/>
      <c r="QOQ174" s="11"/>
      <c r="QOR174" s="11"/>
      <c r="QOS174" s="11"/>
      <c r="QOT174" s="11"/>
      <c r="QOU174" s="11"/>
      <c r="QOV174" s="11"/>
      <c r="QOW174" s="11"/>
      <c r="QOX174" s="11"/>
      <c r="QOY174" s="11"/>
      <c r="QOZ174" s="11"/>
      <c r="QPA174" s="11"/>
      <c r="QPB174" s="11"/>
      <c r="QPC174" s="11"/>
      <c r="QPD174" s="11"/>
      <c r="QPE174" s="11"/>
      <c r="QPF174" s="11"/>
      <c r="QPG174" s="11"/>
      <c r="QPH174" s="11"/>
      <c r="QPI174" s="11"/>
      <c r="QPJ174" s="11"/>
      <c r="QPK174" s="11"/>
      <c r="QPL174" s="11"/>
      <c r="QPM174" s="11"/>
      <c r="QPN174" s="11"/>
      <c r="QPO174" s="11"/>
      <c r="QPP174" s="11"/>
      <c r="QPQ174" s="11"/>
      <c r="QPR174" s="11"/>
      <c r="QPS174" s="11"/>
      <c r="QPT174" s="11"/>
      <c r="QPU174" s="11"/>
      <c r="QPV174" s="11"/>
      <c r="QPW174" s="11"/>
      <c r="QPX174" s="11"/>
      <c r="QPY174" s="11"/>
      <c r="QPZ174" s="11"/>
      <c r="QQA174" s="11"/>
      <c r="QQB174" s="11"/>
      <c r="QQC174" s="11"/>
      <c r="QQD174" s="11"/>
      <c r="QQE174" s="11"/>
      <c r="QQF174" s="11"/>
      <c r="QQG174" s="11"/>
      <c r="QQH174" s="11"/>
      <c r="QQI174" s="11"/>
      <c r="QQJ174" s="11"/>
      <c r="QQK174" s="11"/>
      <c r="QQL174" s="11"/>
      <c r="QQM174" s="11"/>
      <c r="QQN174" s="11"/>
      <c r="QQO174" s="11"/>
      <c r="QQP174" s="11"/>
      <c r="QQQ174" s="11"/>
      <c r="QQR174" s="11"/>
      <c r="QQS174" s="11"/>
      <c r="QQT174" s="11"/>
      <c r="QQU174" s="11"/>
      <c r="QQV174" s="11"/>
      <c r="QQW174" s="11"/>
      <c r="QQX174" s="11"/>
      <c r="QQY174" s="11"/>
      <c r="QQZ174" s="11"/>
      <c r="QRA174" s="11"/>
      <c r="QRB174" s="11"/>
      <c r="QRC174" s="11"/>
      <c r="QRD174" s="11"/>
      <c r="QRE174" s="11"/>
      <c r="QRF174" s="11"/>
      <c r="QRG174" s="11"/>
      <c r="QRH174" s="11"/>
      <c r="QRI174" s="11"/>
      <c r="QRJ174" s="11"/>
      <c r="QRK174" s="11"/>
      <c r="QRL174" s="11"/>
      <c r="QRM174" s="11"/>
      <c r="QRN174" s="11"/>
      <c r="QRO174" s="11"/>
      <c r="QRP174" s="11"/>
      <c r="QRQ174" s="11"/>
      <c r="QRR174" s="11"/>
      <c r="QRS174" s="11"/>
      <c r="QRT174" s="11"/>
      <c r="QRU174" s="11"/>
      <c r="QRV174" s="11"/>
      <c r="QRW174" s="11"/>
      <c r="QRX174" s="11"/>
      <c r="QRY174" s="11"/>
      <c r="QRZ174" s="11"/>
      <c r="QSA174" s="11"/>
      <c r="QSB174" s="11"/>
      <c r="QSC174" s="11"/>
      <c r="QSD174" s="11"/>
      <c r="QSE174" s="11"/>
      <c r="QSF174" s="11"/>
      <c r="QSG174" s="11"/>
      <c r="QSH174" s="11"/>
      <c r="QSI174" s="11"/>
      <c r="QSJ174" s="11"/>
      <c r="QSK174" s="11"/>
      <c r="QSL174" s="11"/>
      <c r="QSM174" s="11"/>
      <c r="QSN174" s="11"/>
      <c r="QSO174" s="11"/>
      <c r="QSP174" s="11"/>
      <c r="QSQ174" s="11"/>
      <c r="QSR174" s="11"/>
      <c r="QSS174" s="11"/>
      <c r="QST174" s="11"/>
      <c r="QSU174" s="11"/>
      <c r="QSV174" s="11"/>
      <c r="QSW174" s="11"/>
      <c r="QSX174" s="11"/>
      <c r="QSY174" s="11"/>
      <c r="QSZ174" s="11"/>
      <c r="QTA174" s="11"/>
      <c r="QTB174" s="11"/>
      <c r="QTC174" s="11"/>
      <c r="QTD174" s="11"/>
      <c r="QTE174" s="11"/>
      <c r="QTF174" s="11"/>
      <c r="QTG174" s="11"/>
      <c r="QTH174" s="11"/>
      <c r="QTI174" s="11"/>
      <c r="QTJ174" s="11"/>
      <c r="QTK174" s="11"/>
      <c r="QTL174" s="11"/>
      <c r="QTM174" s="11"/>
      <c r="QTN174" s="11"/>
      <c r="QTO174" s="11"/>
      <c r="QTP174" s="11"/>
      <c r="QTQ174" s="11"/>
      <c r="QTR174" s="11"/>
      <c r="QTS174" s="11"/>
      <c r="QTT174" s="11"/>
      <c r="QTU174" s="11"/>
      <c r="QTV174" s="11"/>
      <c r="QTW174" s="11"/>
      <c r="QTX174" s="11"/>
      <c r="QTY174" s="11"/>
      <c r="QTZ174" s="11"/>
      <c r="QUA174" s="11"/>
      <c r="QUB174" s="11"/>
      <c r="QUC174" s="11"/>
      <c r="QUD174" s="11"/>
      <c r="QUE174" s="11"/>
      <c r="QUF174" s="11"/>
      <c r="QUG174" s="11"/>
      <c r="QUH174" s="11"/>
      <c r="QUI174" s="11"/>
      <c r="QUJ174" s="11"/>
      <c r="QUK174" s="11"/>
      <c r="QUL174" s="11"/>
      <c r="QUM174" s="11"/>
      <c r="QUN174" s="11"/>
      <c r="QUO174" s="11"/>
      <c r="QUP174" s="11"/>
      <c r="QUQ174" s="11"/>
      <c r="QUR174" s="11"/>
      <c r="QUS174" s="11"/>
      <c r="QUT174" s="11"/>
      <c r="QUU174" s="11"/>
      <c r="QUV174" s="11"/>
      <c r="QUW174" s="11"/>
      <c r="QUX174" s="11"/>
      <c r="QUY174" s="11"/>
      <c r="QUZ174" s="11"/>
      <c r="QVA174" s="11"/>
      <c r="QVB174" s="11"/>
      <c r="QVC174" s="11"/>
      <c r="QVD174" s="11"/>
      <c r="QVE174" s="11"/>
      <c r="QVF174" s="11"/>
      <c r="QVG174" s="11"/>
      <c r="QVH174" s="11"/>
      <c r="QVI174" s="11"/>
      <c r="QVJ174" s="11"/>
      <c r="QVK174" s="11"/>
      <c r="QVL174" s="11"/>
      <c r="QVM174" s="11"/>
      <c r="QVN174" s="11"/>
      <c r="QVO174" s="11"/>
      <c r="QVP174" s="11"/>
      <c r="QVQ174" s="11"/>
      <c r="QVR174" s="11"/>
      <c r="QVS174" s="11"/>
      <c r="QVT174" s="11"/>
      <c r="QVU174" s="11"/>
      <c r="QVV174" s="11"/>
      <c r="QVW174" s="11"/>
      <c r="QVX174" s="11"/>
      <c r="QVY174" s="11"/>
      <c r="QVZ174" s="11"/>
      <c r="QWA174" s="11"/>
      <c r="QWB174" s="11"/>
      <c r="QWC174" s="11"/>
      <c r="QWD174" s="11"/>
      <c r="QWE174" s="11"/>
      <c r="QWF174" s="11"/>
      <c r="QWG174" s="11"/>
      <c r="QWH174" s="11"/>
      <c r="QWI174" s="11"/>
      <c r="QWJ174" s="11"/>
      <c r="QWK174" s="11"/>
      <c r="QWL174" s="11"/>
      <c r="QWM174" s="11"/>
      <c r="QWN174" s="11"/>
      <c r="QWO174" s="11"/>
      <c r="QWP174" s="11"/>
      <c r="QWQ174" s="11"/>
      <c r="QWR174" s="11"/>
      <c r="QWS174" s="11"/>
      <c r="QWT174" s="11"/>
      <c r="QWU174" s="11"/>
      <c r="QWV174" s="11"/>
      <c r="QWW174" s="11"/>
      <c r="QWX174" s="11"/>
      <c r="QWY174" s="11"/>
      <c r="QWZ174" s="11"/>
      <c r="QXA174" s="11"/>
      <c r="QXB174" s="11"/>
      <c r="QXC174" s="11"/>
      <c r="QXD174" s="11"/>
      <c r="QXE174" s="11"/>
      <c r="QXF174" s="11"/>
      <c r="QXG174" s="11"/>
      <c r="QXH174" s="11"/>
      <c r="QXI174" s="11"/>
      <c r="QXJ174" s="11"/>
      <c r="QXK174" s="11"/>
      <c r="QXL174" s="11"/>
      <c r="QXM174" s="11"/>
      <c r="QXN174" s="11"/>
      <c r="QXO174" s="11"/>
      <c r="QXP174" s="11"/>
      <c r="QXQ174" s="11"/>
      <c r="QXR174" s="11"/>
      <c r="QXS174" s="11"/>
      <c r="QXT174" s="11"/>
      <c r="QXU174" s="11"/>
      <c r="QXV174" s="11"/>
      <c r="QXW174" s="11"/>
      <c r="QXX174" s="11"/>
      <c r="QXY174" s="11"/>
      <c r="QXZ174" s="11"/>
      <c r="QYA174" s="11"/>
      <c r="QYB174" s="11"/>
      <c r="QYC174" s="11"/>
      <c r="QYD174" s="11"/>
      <c r="QYE174" s="11"/>
      <c r="QYF174" s="11"/>
      <c r="QYG174" s="11"/>
      <c r="QYH174" s="11"/>
      <c r="QYI174" s="11"/>
      <c r="QYJ174" s="11"/>
      <c r="QYK174" s="11"/>
      <c r="QYL174" s="11"/>
      <c r="QYM174" s="11"/>
      <c r="QYN174" s="11"/>
      <c r="QYO174" s="11"/>
      <c r="QYP174" s="11"/>
      <c r="QYQ174" s="11"/>
      <c r="QYR174" s="11"/>
      <c r="QYS174" s="11"/>
      <c r="QYT174" s="11"/>
      <c r="QYU174" s="11"/>
      <c r="QYV174" s="11"/>
      <c r="QYW174" s="11"/>
      <c r="QYX174" s="11"/>
      <c r="QYY174" s="11"/>
      <c r="QYZ174" s="11"/>
      <c r="QZA174" s="11"/>
      <c r="QZB174" s="11"/>
      <c r="QZC174" s="11"/>
      <c r="QZD174" s="11"/>
      <c r="QZE174" s="11"/>
      <c r="QZF174" s="11"/>
      <c r="QZG174" s="11"/>
      <c r="QZH174" s="11"/>
      <c r="QZI174" s="11"/>
      <c r="QZJ174" s="11"/>
      <c r="QZK174" s="11"/>
      <c r="QZL174" s="11"/>
      <c r="QZM174" s="11"/>
      <c r="QZN174" s="11"/>
      <c r="QZO174" s="11"/>
      <c r="QZP174" s="11"/>
      <c r="QZQ174" s="11"/>
      <c r="QZR174" s="11"/>
      <c r="QZS174" s="11"/>
      <c r="QZT174" s="11"/>
      <c r="QZU174" s="11"/>
      <c r="QZV174" s="11"/>
      <c r="QZW174" s="11"/>
      <c r="QZX174" s="11"/>
      <c r="QZY174" s="11"/>
      <c r="QZZ174" s="11"/>
      <c r="RAA174" s="11"/>
      <c r="RAB174" s="11"/>
      <c r="RAC174" s="11"/>
      <c r="RAD174" s="11"/>
      <c r="RAE174" s="11"/>
      <c r="RAF174" s="11"/>
      <c r="RAG174" s="11"/>
      <c r="RAH174" s="11"/>
      <c r="RAI174" s="11"/>
      <c r="RAJ174" s="11"/>
      <c r="RAK174" s="11"/>
      <c r="RAL174" s="11"/>
      <c r="RAM174" s="11"/>
      <c r="RAN174" s="11"/>
      <c r="RAO174" s="11"/>
      <c r="RAP174" s="11"/>
      <c r="RAQ174" s="11"/>
      <c r="RAR174" s="11"/>
      <c r="RAS174" s="11"/>
      <c r="RAT174" s="11"/>
      <c r="RAU174" s="11"/>
      <c r="RAV174" s="11"/>
      <c r="RAW174" s="11"/>
      <c r="RAX174" s="11"/>
      <c r="RAY174" s="11"/>
      <c r="RAZ174" s="11"/>
      <c r="RBA174" s="11"/>
      <c r="RBB174" s="11"/>
      <c r="RBC174" s="11"/>
      <c r="RBD174" s="11"/>
      <c r="RBE174" s="11"/>
      <c r="RBF174" s="11"/>
      <c r="RBG174" s="11"/>
      <c r="RBH174" s="11"/>
      <c r="RBI174" s="11"/>
      <c r="RBJ174" s="11"/>
      <c r="RBK174" s="11"/>
      <c r="RBL174" s="11"/>
      <c r="RBM174" s="11"/>
      <c r="RBN174" s="11"/>
      <c r="RBO174" s="11"/>
      <c r="RBP174" s="11"/>
      <c r="RBQ174" s="11"/>
      <c r="RBR174" s="11"/>
      <c r="RBS174" s="11"/>
      <c r="RBT174" s="11"/>
      <c r="RBU174" s="11"/>
      <c r="RBV174" s="11"/>
      <c r="RBW174" s="11"/>
      <c r="RBX174" s="11"/>
      <c r="RBY174" s="11"/>
      <c r="RBZ174" s="11"/>
      <c r="RCA174" s="11"/>
      <c r="RCB174" s="11"/>
      <c r="RCC174" s="11"/>
      <c r="RCD174" s="11"/>
      <c r="RCE174" s="11"/>
      <c r="RCF174" s="11"/>
      <c r="RCG174" s="11"/>
      <c r="RCH174" s="11"/>
      <c r="RCI174" s="11"/>
      <c r="RCJ174" s="11"/>
      <c r="RCK174" s="11"/>
      <c r="RCL174" s="11"/>
      <c r="RCM174" s="11"/>
      <c r="RCN174" s="11"/>
      <c r="RCO174" s="11"/>
      <c r="RCP174" s="11"/>
      <c r="RCQ174" s="11"/>
      <c r="RCR174" s="11"/>
      <c r="RCS174" s="11"/>
      <c r="RCT174" s="11"/>
      <c r="RCU174" s="11"/>
      <c r="RCV174" s="11"/>
      <c r="RCW174" s="11"/>
      <c r="RCX174" s="11"/>
      <c r="RCY174" s="11"/>
      <c r="RCZ174" s="11"/>
      <c r="RDA174" s="11"/>
      <c r="RDB174" s="11"/>
      <c r="RDC174" s="11"/>
      <c r="RDD174" s="11"/>
      <c r="RDE174" s="11"/>
      <c r="RDF174" s="11"/>
      <c r="RDG174" s="11"/>
      <c r="RDH174" s="11"/>
      <c r="RDI174" s="11"/>
      <c r="RDJ174" s="11"/>
      <c r="RDK174" s="11"/>
      <c r="RDL174" s="11"/>
      <c r="RDM174" s="11"/>
      <c r="RDN174" s="11"/>
      <c r="RDO174" s="11"/>
      <c r="RDP174" s="11"/>
      <c r="RDQ174" s="11"/>
      <c r="RDR174" s="11"/>
      <c r="RDS174" s="11"/>
      <c r="RDT174" s="11"/>
      <c r="RDU174" s="11"/>
      <c r="RDV174" s="11"/>
      <c r="RDW174" s="11"/>
      <c r="RDX174" s="11"/>
      <c r="RDY174" s="11"/>
      <c r="RDZ174" s="11"/>
      <c r="REA174" s="11"/>
      <c r="REB174" s="11"/>
      <c r="REC174" s="11"/>
      <c r="RED174" s="11"/>
      <c r="REE174" s="11"/>
      <c r="REF174" s="11"/>
      <c r="REG174" s="11"/>
      <c r="REH174" s="11"/>
      <c r="REI174" s="11"/>
      <c r="REJ174" s="11"/>
      <c r="REK174" s="11"/>
      <c r="REL174" s="11"/>
      <c r="REM174" s="11"/>
      <c r="REN174" s="11"/>
      <c r="REO174" s="11"/>
      <c r="REP174" s="11"/>
      <c r="REQ174" s="11"/>
      <c r="RER174" s="11"/>
      <c r="RES174" s="11"/>
      <c r="RET174" s="11"/>
      <c r="REU174" s="11"/>
      <c r="REV174" s="11"/>
      <c r="REW174" s="11"/>
      <c r="REX174" s="11"/>
      <c r="REY174" s="11"/>
      <c r="REZ174" s="11"/>
      <c r="RFA174" s="11"/>
      <c r="RFB174" s="11"/>
      <c r="RFC174" s="11"/>
      <c r="RFD174" s="11"/>
      <c r="RFE174" s="11"/>
      <c r="RFF174" s="11"/>
      <c r="RFG174" s="11"/>
      <c r="RFH174" s="11"/>
      <c r="RFI174" s="11"/>
      <c r="RFJ174" s="11"/>
      <c r="RFK174" s="11"/>
      <c r="RFL174" s="11"/>
      <c r="RFM174" s="11"/>
      <c r="RFN174" s="11"/>
      <c r="RFO174" s="11"/>
      <c r="RFP174" s="11"/>
      <c r="RFQ174" s="11"/>
      <c r="RFR174" s="11"/>
      <c r="RFS174" s="11"/>
      <c r="RFT174" s="11"/>
      <c r="RFU174" s="11"/>
      <c r="RFV174" s="11"/>
      <c r="RFW174" s="11"/>
      <c r="RFX174" s="11"/>
      <c r="RFY174" s="11"/>
      <c r="RFZ174" s="11"/>
      <c r="RGA174" s="11"/>
      <c r="RGB174" s="11"/>
      <c r="RGC174" s="11"/>
      <c r="RGD174" s="11"/>
      <c r="RGE174" s="11"/>
      <c r="RGF174" s="11"/>
      <c r="RGG174" s="11"/>
      <c r="RGH174" s="11"/>
      <c r="RGI174" s="11"/>
      <c r="RGJ174" s="11"/>
      <c r="RGK174" s="11"/>
      <c r="RGL174" s="11"/>
      <c r="RGM174" s="11"/>
      <c r="RGN174" s="11"/>
      <c r="RGO174" s="11"/>
      <c r="RGP174" s="11"/>
      <c r="RGQ174" s="11"/>
      <c r="RGR174" s="11"/>
      <c r="RGS174" s="11"/>
      <c r="RGT174" s="11"/>
      <c r="RGU174" s="11"/>
      <c r="RGV174" s="11"/>
      <c r="RGW174" s="11"/>
      <c r="RGX174" s="11"/>
      <c r="RGY174" s="11"/>
      <c r="RGZ174" s="11"/>
      <c r="RHA174" s="11"/>
      <c r="RHB174" s="11"/>
      <c r="RHC174" s="11"/>
      <c r="RHD174" s="11"/>
      <c r="RHE174" s="11"/>
      <c r="RHF174" s="11"/>
      <c r="RHG174" s="11"/>
      <c r="RHH174" s="11"/>
      <c r="RHI174" s="11"/>
      <c r="RHJ174" s="11"/>
      <c r="RHK174" s="11"/>
      <c r="RHL174" s="11"/>
      <c r="RHM174" s="11"/>
      <c r="RHN174" s="11"/>
      <c r="RHO174" s="11"/>
      <c r="RHP174" s="11"/>
      <c r="RHQ174" s="11"/>
      <c r="RHR174" s="11"/>
      <c r="RHS174" s="11"/>
      <c r="RHT174" s="11"/>
      <c r="RHU174" s="11"/>
      <c r="RHV174" s="11"/>
      <c r="RHW174" s="11"/>
      <c r="RHX174" s="11"/>
      <c r="RHY174" s="11"/>
      <c r="RHZ174" s="11"/>
      <c r="RIA174" s="11"/>
      <c r="RIB174" s="11"/>
      <c r="RIC174" s="11"/>
      <c r="RID174" s="11"/>
      <c r="RIE174" s="11"/>
      <c r="RIF174" s="11"/>
      <c r="RIG174" s="11"/>
      <c r="RIH174" s="11"/>
      <c r="RII174" s="11"/>
      <c r="RIJ174" s="11"/>
      <c r="RIK174" s="11"/>
      <c r="RIL174" s="11"/>
      <c r="RIM174" s="11"/>
      <c r="RIN174" s="11"/>
      <c r="RIO174" s="11"/>
      <c r="RIP174" s="11"/>
      <c r="RIQ174" s="11"/>
      <c r="RIR174" s="11"/>
      <c r="RIS174" s="11"/>
      <c r="RIT174" s="11"/>
      <c r="RIU174" s="11"/>
      <c r="RIV174" s="11"/>
      <c r="RIW174" s="11"/>
      <c r="RIX174" s="11"/>
      <c r="RIY174" s="11"/>
      <c r="RIZ174" s="11"/>
      <c r="RJA174" s="11"/>
      <c r="RJB174" s="11"/>
      <c r="RJC174" s="11"/>
      <c r="RJD174" s="11"/>
      <c r="RJE174" s="11"/>
      <c r="RJF174" s="11"/>
      <c r="RJG174" s="11"/>
      <c r="RJH174" s="11"/>
      <c r="RJI174" s="11"/>
      <c r="RJJ174" s="11"/>
      <c r="RJK174" s="11"/>
      <c r="RJL174" s="11"/>
      <c r="RJM174" s="11"/>
      <c r="RJN174" s="11"/>
      <c r="RJO174" s="11"/>
      <c r="RJP174" s="11"/>
      <c r="RJQ174" s="11"/>
      <c r="RJR174" s="11"/>
      <c r="RJS174" s="11"/>
      <c r="RJT174" s="11"/>
      <c r="RJU174" s="11"/>
      <c r="RJV174" s="11"/>
      <c r="RJW174" s="11"/>
      <c r="RJX174" s="11"/>
      <c r="RJY174" s="11"/>
      <c r="RJZ174" s="11"/>
      <c r="RKA174" s="11"/>
      <c r="RKB174" s="11"/>
      <c r="RKC174" s="11"/>
      <c r="RKD174" s="11"/>
      <c r="RKE174" s="11"/>
      <c r="RKF174" s="11"/>
      <c r="RKG174" s="11"/>
      <c r="RKH174" s="11"/>
      <c r="RKI174" s="11"/>
      <c r="RKJ174" s="11"/>
      <c r="RKK174" s="11"/>
      <c r="RKL174" s="11"/>
      <c r="RKM174" s="11"/>
      <c r="RKN174" s="11"/>
      <c r="RKO174" s="11"/>
      <c r="RKP174" s="11"/>
      <c r="RKQ174" s="11"/>
      <c r="RKR174" s="11"/>
      <c r="RKS174" s="11"/>
      <c r="RKT174" s="11"/>
      <c r="RKU174" s="11"/>
      <c r="RKV174" s="11"/>
      <c r="RKW174" s="11"/>
      <c r="RKX174" s="11"/>
      <c r="RKY174" s="11"/>
      <c r="RKZ174" s="11"/>
      <c r="RLA174" s="11"/>
      <c r="RLB174" s="11"/>
      <c r="RLC174" s="11"/>
      <c r="RLD174" s="11"/>
      <c r="RLE174" s="11"/>
      <c r="RLF174" s="11"/>
      <c r="RLG174" s="11"/>
      <c r="RLH174" s="11"/>
      <c r="RLI174" s="11"/>
      <c r="RLJ174" s="11"/>
      <c r="RLK174" s="11"/>
      <c r="RLL174" s="11"/>
      <c r="RLM174" s="11"/>
      <c r="RLN174" s="11"/>
      <c r="RLO174" s="11"/>
      <c r="RLP174" s="11"/>
      <c r="RLQ174" s="11"/>
      <c r="RLR174" s="11"/>
      <c r="RLS174" s="11"/>
      <c r="RLT174" s="11"/>
      <c r="RLU174" s="11"/>
      <c r="RLV174" s="11"/>
      <c r="RLW174" s="11"/>
      <c r="RLX174" s="11"/>
      <c r="RLY174" s="11"/>
      <c r="RLZ174" s="11"/>
      <c r="RMA174" s="11"/>
      <c r="RMB174" s="11"/>
      <c r="RMC174" s="11"/>
      <c r="RMD174" s="11"/>
      <c r="RME174" s="11"/>
      <c r="RMF174" s="11"/>
      <c r="RMG174" s="11"/>
      <c r="RMH174" s="11"/>
      <c r="RMI174" s="11"/>
      <c r="RMJ174" s="11"/>
      <c r="RMK174" s="11"/>
      <c r="RML174" s="11"/>
      <c r="RMM174" s="11"/>
      <c r="RMN174" s="11"/>
      <c r="RMO174" s="11"/>
      <c r="RMP174" s="11"/>
      <c r="RMQ174" s="11"/>
      <c r="RMR174" s="11"/>
      <c r="RMS174" s="11"/>
      <c r="RMT174" s="11"/>
      <c r="RMU174" s="11"/>
      <c r="RMV174" s="11"/>
      <c r="RMW174" s="11"/>
      <c r="RMX174" s="11"/>
      <c r="RMY174" s="11"/>
      <c r="RMZ174" s="11"/>
      <c r="RNA174" s="11"/>
      <c r="RNB174" s="11"/>
      <c r="RNC174" s="11"/>
      <c r="RND174" s="11"/>
      <c r="RNE174" s="11"/>
      <c r="RNF174" s="11"/>
      <c r="RNG174" s="11"/>
      <c r="RNH174" s="11"/>
      <c r="RNI174" s="11"/>
      <c r="RNJ174" s="11"/>
      <c r="RNK174" s="11"/>
      <c r="RNL174" s="11"/>
      <c r="RNM174" s="11"/>
      <c r="RNN174" s="11"/>
      <c r="RNO174" s="11"/>
      <c r="RNP174" s="11"/>
      <c r="RNQ174" s="11"/>
      <c r="RNR174" s="11"/>
      <c r="RNS174" s="11"/>
      <c r="RNT174" s="11"/>
      <c r="RNU174" s="11"/>
      <c r="RNV174" s="11"/>
      <c r="RNW174" s="11"/>
      <c r="RNX174" s="11"/>
      <c r="RNY174" s="11"/>
      <c r="RNZ174" s="11"/>
      <c r="ROA174" s="11"/>
      <c r="ROB174" s="11"/>
      <c r="ROC174" s="11"/>
      <c r="ROD174" s="11"/>
      <c r="ROE174" s="11"/>
      <c r="ROF174" s="11"/>
      <c r="ROG174" s="11"/>
      <c r="ROH174" s="11"/>
      <c r="ROI174" s="11"/>
      <c r="ROJ174" s="11"/>
      <c r="ROK174" s="11"/>
      <c r="ROL174" s="11"/>
      <c r="ROM174" s="11"/>
      <c r="RON174" s="11"/>
      <c r="ROO174" s="11"/>
      <c r="ROP174" s="11"/>
      <c r="ROQ174" s="11"/>
      <c r="ROR174" s="11"/>
      <c r="ROS174" s="11"/>
      <c r="ROT174" s="11"/>
      <c r="ROU174" s="11"/>
      <c r="ROV174" s="11"/>
      <c r="ROW174" s="11"/>
      <c r="ROX174" s="11"/>
      <c r="ROY174" s="11"/>
      <c r="ROZ174" s="11"/>
      <c r="RPA174" s="11"/>
      <c r="RPB174" s="11"/>
      <c r="RPC174" s="11"/>
      <c r="RPD174" s="11"/>
      <c r="RPE174" s="11"/>
      <c r="RPF174" s="11"/>
      <c r="RPG174" s="11"/>
      <c r="RPH174" s="11"/>
      <c r="RPI174" s="11"/>
      <c r="RPJ174" s="11"/>
      <c r="RPK174" s="11"/>
      <c r="RPL174" s="11"/>
      <c r="RPM174" s="11"/>
      <c r="RPN174" s="11"/>
      <c r="RPO174" s="11"/>
      <c r="RPP174" s="11"/>
      <c r="RPQ174" s="11"/>
      <c r="RPR174" s="11"/>
      <c r="RPS174" s="11"/>
      <c r="RPT174" s="11"/>
      <c r="RPU174" s="11"/>
      <c r="RPV174" s="11"/>
      <c r="RPW174" s="11"/>
      <c r="RPX174" s="11"/>
      <c r="RPY174" s="11"/>
      <c r="RPZ174" s="11"/>
      <c r="RQA174" s="11"/>
      <c r="RQB174" s="11"/>
      <c r="RQC174" s="11"/>
      <c r="RQD174" s="11"/>
      <c r="RQE174" s="11"/>
      <c r="RQF174" s="11"/>
      <c r="RQG174" s="11"/>
      <c r="RQH174" s="11"/>
      <c r="RQI174" s="11"/>
      <c r="RQJ174" s="11"/>
      <c r="RQK174" s="11"/>
      <c r="RQL174" s="11"/>
      <c r="RQM174" s="11"/>
      <c r="RQN174" s="11"/>
      <c r="RQO174" s="11"/>
      <c r="RQP174" s="11"/>
      <c r="RQQ174" s="11"/>
      <c r="RQR174" s="11"/>
      <c r="RQS174" s="11"/>
      <c r="RQT174" s="11"/>
      <c r="RQU174" s="11"/>
      <c r="RQV174" s="11"/>
      <c r="RQW174" s="11"/>
      <c r="RQX174" s="11"/>
      <c r="RQY174" s="11"/>
      <c r="RQZ174" s="11"/>
      <c r="RRA174" s="11"/>
      <c r="RRB174" s="11"/>
      <c r="RRC174" s="11"/>
      <c r="RRD174" s="11"/>
      <c r="RRE174" s="11"/>
      <c r="RRF174" s="11"/>
      <c r="RRG174" s="11"/>
      <c r="RRH174" s="11"/>
      <c r="RRI174" s="11"/>
      <c r="RRJ174" s="11"/>
      <c r="RRK174" s="11"/>
      <c r="RRL174" s="11"/>
      <c r="RRM174" s="11"/>
      <c r="RRN174" s="11"/>
      <c r="RRO174" s="11"/>
      <c r="RRP174" s="11"/>
      <c r="RRQ174" s="11"/>
      <c r="RRR174" s="11"/>
      <c r="RRS174" s="11"/>
      <c r="RRT174" s="11"/>
      <c r="RRU174" s="11"/>
      <c r="RRV174" s="11"/>
      <c r="RRW174" s="11"/>
      <c r="RRX174" s="11"/>
      <c r="RRY174" s="11"/>
      <c r="RRZ174" s="11"/>
      <c r="RSA174" s="11"/>
      <c r="RSB174" s="11"/>
      <c r="RSC174" s="11"/>
      <c r="RSD174" s="11"/>
      <c r="RSE174" s="11"/>
      <c r="RSF174" s="11"/>
      <c r="RSG174" s="11"/>
      <c r="RSH174" s="11"/>
      <c r="RSI174" s="11"/>
      <c r="RSJ174" s="11"/>
      <c r="RSK174" s="11"/>
      <c r="RSL174" s="11"/>
      <c r="RSM174" s="11"/>
      <c r="RSN174" s="11"/>
      <c r="RSO174" s="11"/>
      <c r="RSP174" s="11"/>
      <c r="RSQ174" s="11"/>
      <c r="RSR174" s="11"/>
      <c r="RSS174" s="11"/>
      <c r="RST174" s="11"/>
      <c r="RSU174" s="11"/>
      <c r="RSV174" s="11"/>
      <c r="RSW174" s="11"/>
      <c r="RSX174" s="11"/>
      <c r="RSY174" s="11"/>
      <c r="RSZ174" s="11"/>
      <c r="RTA174" s="11"/>
      <c r="RTB174" s="11"/>
      <c r="RTC174" s="11"/>
      <c r="RTD174" s="11"/>
      <c r="RTE174" s="11"/>
      <c r="RTF174" s="11"/>
      <c r="RTG174" s="11"/>
      <c r="RTH174" s="11"/>
      <c r="RTI174" s="11"/>
      <c r="RTJ174" s="11"/>
      <c r="RTK174" s="11"/>
      <c r="RTL174" s="11"/>
      <c r="RTM174" s="11"/>
      <c r="RTN174" s="11"/>
      <c r="RTO174" s="11"/>
      <c r="RTP174" s="11"/>
      <c r="RTQ174" s="11"/>
      <c r="RTR174" s="11"/>
      <c r="RTS174" s="11"/>
      <c r="RTT174" s="11"/>
      <c r="RTU174" s="11"/>
      <c r="RTV174" s="11"/>
      <c r="RTW174" s="11"/>
      <c r="RTX174" s="11"/>
      <c r="RTY174" s="11"/>
      <c r="RTZ174" s="11"/>
      <c r="RUA174" s="11"/>
      <c r="RUB174" s="11"/>
      <c r="RUC174" s="11"/>
      <c r="RUD174" s="11"/>
      <c r="RUE174" s="11"/>
      <c r="RUF174" s="11"/>
      <c r="RUG174" s="11"/>
      <c r="RUH174" s="11"/>
      <c r="RUI174" s="11"/>
      <c r="RUJ174" s="11"/>
      <c r="RUK174" s="11"/>
      <c r="RUL174" s="11"/>
      <c r="RUM174" s="11"/>
      <c r="RUN174" s="11"/>
      <c r="RUO174" s="11"/>
      <c r="RUP174" s="11"/>
      <c r="RUQ174" s="11"/>
      <c r="RUR174" s="11"/>
      <c r="RUS174" s="11"/>
      <c r="RUT174" s="11"/>
      <c r="RUU174" s="11"/>
      <c r="RUV174" s="11"/>
      <c r="RUW174" s="11"/>
      <c r="RUX174" s="11"/>
      <c r="RUY174" s="11"/>
      <c r="RUZ174" s="11"/>
      <c r="RVA174" s="11"/>
      <c r="RVB174" s="11"/>
      <c r="RVC174" s="11"/>
      <c r="RVD174" s="11"/>
      <c r="RVE174" s="11"/>
      <c r="RVF174" s="11"/>
      <c r="RVG174" s="11"/>
      <c r="RVH174" s="11"/>
      <c r="RVI174" s="11"/>
      <c r="RVJ174" s="11"/>
      <c r="RVK174" s="11"/>
      <c r="RVL174" s="11"/>
      <c r="RVM174" s="11"/>
      <c r="RVN174" s="11"/>
      <c r="RVO174" s="11"/>
      <c r="RVP174" s="11"/>
      <c r="RVQ174" s="11"/>
      <c r="RVR174" s="11"/>
      <c r="RVS174" s="11"/>
      <c r="RVT174" s="11"/>
      <c r="RVU174" s="11"/>
      <c r="RVV174" s="11"/>
      <c r="RVW174" s="11"/>
      <c r="RVX174" s="11"/>
      <c r="RVY174" s="11"/>
      <c r="RVZ174" s="11"/>
      <c r="RWA174" s="11"/>
      <c r="RWB174" s="11"/>
      <c r="RWC174" s="11"/>
      <c r="RWD174" s="11"/>
      <c r="RWE174" s="11"/>
      <c r="RWF174" s="11"/>
      <c r="RWG174" s="11"/>
      <c r="RWH174" s="11"/>
      <c r="RWI174" s="11"/>
      <c r="RWJ174" s="11"/>
      <c r="RWK174" s="11"/>
      <c r="RWL174" s="11"/>
      <c r="RWM174" s="11"/>
      <c r="RWN174" s="11"/>
      <c r="RWO174" s="11"/>
      <c r="RWP174" s="11"/>
      <c r="RWQ174" s="11"/>
      <c r="RWR174" s="11"/>
      <c r="RWS174" s="11"/>
      <c r="RWT174" s="11"/>
      <c r="RWU174" s="11"/>
      <c r="RWV174" s="11"/>
      <c r="RWW174" s="11"/>
      <c r="RWX174" s="11"/>
      <c r="RWY174" s="11"/>
      <c r="RWZ174" s="11"/>
      <c r="RXA174" s="11"/>
      <c r="RXB174" s="11"/>
      <c r="RXC174" s="11"/>
      <c r="RXD174" s="11"/>
      <c r="RXE174" s="11"/>
      <c r="RXF174" s="11"/>
      <c r="RXG174" s="11"/>
      <c r="RXH174" s="11"/>
      <c r="RXI174" s="11"/>
      <c r="RXJ174" s="11"/>
      <c r="RXK174" s="11"/>
      <c r="RXL174" s="11"/>
      <c r="RXM174" s="11"/>
      <c r="RXN174" s="11"/>
      <c r="RXO174" s="11"/>
      <c r="RXP174" s="11"/>
      <c r="RXQ174" s="11"/>
      <c r="RXR174" s="11"/>
      <c r="RXS174" s="11"/>
      <c r="RXT174" s="11"/>
      <c r="RXU174" s="11"/>
      <c r="RXV174" s="11"/>
      <c r="RXW174" s="11"/>
      <c r="RXX174" s="11"/>
      <c r="RXY174" s="11"/>
      <c r="RXZ174" s="11"/>
      <c r="RYA174" s="11"/>
      <c r="RYB174" s="11"/>
      <c r="RYC174" s="11"/>
      <c r="RYD174" s="11"/>
      <c r="RYE174" s="11"/>
      <c r="RYF174" s="11"/>
      <c r="RYG174" s="11"/>
      <c r="RYH174" s="11"/>
      <c r="RYI174" s="11"/>
      <c r="RYJ174" s="11"/>
      <c r="RYK174" s="11"/>
      <c r="RYL174" s="11"/>
      <c r="RYM174" s="11"/>
      <c r="RYN174" s="11"/>
      <c r="RYO174" s="11"/>
      <c r="RYP174" s="11"/>
      <c r="RYQ174" s="11"/>
      <c r="RYR174" s="11"/>
      <c r="RYS174" s="11"/>
      <c r="RYT174" s="11"/>
      <c r="RYU174" s="11"/>
      <c r="RYV174" s="11"/>
      <c r="RYW174" s="11"/>
      <c r="RYX174" s="11"/>
      <c r="RYY174" s="11"/>
      <c r="RYZ174" s="11"/>
      <c r="RZA174" s="11"/>
      <c r="RZB174" s="11"/>
      <c r="RZC174" s="11"/>
      <c r="RZD174" s="11"/>
      <c r="RZE174" s="11"/>
      <c r="RZF174" s="11"/>
      <c r="RZG174" s="11"/>
      <c r="RZH174" s="11"/>
      <c r="RZI174" s="11"/>
      <c r="RZJ174" s="11"/>
      <c r="RZK174" s="11"/>
      <c r="RZL174" s="11"/>
      <c r="RZM174" s="11"/>
      <c r="RZN174" s="11"/>
      <c r="RZO174" s="11"/>
      <c r="RZP174" s="11"/>
      <c r="RZQ174" s="11"/>
      <c r="RZR174" s="11"/>
      <c r="RZS174" s="11"/>
      <c r="RZT174" s="11"/>
      <c r="RZU174" s="11"/>
      <c r="RZV174" s="11"/>
      <c r="RZW174" s="11"/>
      <c r="RZX174" s="11"/>
      <c r="RZY174" s="11"/>
      <c r="RZZ174" s="11"/>
      <c r="SAA174" s="11"/>
      <c r="SAB174" s="11"/>
      <c r="SAC174" s="11"/>
      <c r="SAD174" s="11"/>
      <c r="SAE174" s="11"/>
      <c r="SAF174" s="11"/>
      <c r="SAG174" s="11"/>
      <c r="SAH174" s="11"/>
      <c r="SAI174" s="11"/>
      <c r="SAJ174" s="11"/>
      <c r="SAK174" s="11"/>
      <c r="SAL174" s="11"/>
      <c r="SAM174" s="11"/>
      <c r="SAN174" s="11"/>
      <c r="SAO174" s="11"/>
      <c r="SAP174" s="11"/>
      <c r="SAQ174" s="11"/>
      <c r="SAR174" s="11"/>
      <c r="SAS174" s="11"/>
      <c r="SAT174" s="11"/>
      <c r="SAU174" s="11"/>
      <c r="SAV174" s="11"/>
      <c r="SAW174" s="11"/>
      <c r="SAX174" s="11"/>
      <c r="SAY174" s="11"/>
      <c r="SAZ174" s="11"/>
      <c r="SBA174" s="11"/>
      <c r="SBB174" s="11"/>
      <c r="SBC174" s="11"/>
      <c r="SBD174" s="11"/>
      <c r="SBE174" s="11"/>
      <c r="SBF174" s="11"/>
      <c r="SBG174" s="11"/>
      <c r="SBH174" s="11"/>
      <c r="SBI174" s="11"/>
      <c r="SBJ174" s="11"/>
      <c r="SBK174" s="11"/>
      <c r="SBL174" s="11"/>
      <c r="SBM174" s="11"/>
      <c r="SBN174" s="11"/>
      <c r="SBO174" s="11"/>
      <c r="SBP174" s="11"/>
      <c r="SBQ174" s="11"/>
      <c r="SBR174" s="11"/>
      <c r="SBS174" s="11"/>
      <c r="SBT174" s="11"/>
      <c r="SBU174" s="11"/>
      <c r="SBV174" s="11"/>
      <c r="SBW174" s="11"/>
      <c r="SBX174" s="11"/>
      <c r="SBY174" s="11"/>
      <c r="SBZ174" s="11"/>
      <c r="SCA174" s="11"/>
      <c r="SCB174" s="11"/>
      <c r="SCC174" s="11"/>
      <c r="SCD174" s="11"/>
      <c r="SCE174" s="11"/>
      <c r="SCF174" s="11"/>
      <c r="SCG174" s="11"/>
      <c r="SCH174" s="11"/>
      <c r="SCI174" s="11"/>
      <c r="SCJ174" s="11"/>
      <c r="SCK174" s="11"/>
      <c r="SCL174" s="11"/>
      <c r="SCM174" s="11"/>
      <c r="SCN174" s="11"/>
      <c r="SCO174" s="11"/>
      <c r="SCP174" s="11"/>
      <c r="SCQ174" s="11"/>
      <c r="SCR174" s="11"/>
      <c r="SCS174" s="11"/>
      <c r="SCT174" s="11"/>
      <c r="SCU174" s="11"/>
      <c r="SCV174" s="11"/>
      <c r="SCW174" s="11"/>
      <c r="SCX174" s="11"/>
      <c r="SCY174" s="11"/>
      <c r="SCZ174" s="11"/>
      <c r="SDA174" s="11"/>
      <c r="SDB174" s="11"/>
      <c r="SDC174" s="11"/>
      <c r="SDD174" s="11"/>
      <c r="SDE174" s="11"/>
      <c r="SDF174" s="11"/>
      <c r="SDG174" s="11"/>
      <c r="SDH174" s="11"/>
      <c r="SDI174" s="11"/>
      <c r="SDJ174" s="11"/>
      <c r="SDK174" s="11"/>
      <c r="SDL174" s="11"/>
      <c r="SDM174" s="11"/>
      <c r="SDN174" s="11"/>
      <c r="SDO174" s="11"/>
      <c r="SDP174" s="11"/>
      <c r="SDQ174" s="11"/>
      <c r="SDR174" s="11"/>
      <c r="SDS174" s="11"/>
      <c r="SDT174" s="11"/>
      <c r="SDU174" s="11"/>
      <c r="SDV174" s="11"/>
      <c r="SDW174" s="11"/>
      <c r="SDX174" s="11"/>
      <c r="SDY174" s="11"/>
      <c r="SDZ174" s="11"/>
      <c r="SEA174" s="11"/>
      <c r="SEB174" s="11"/>
      <c r="SEC174" s="11"/>
      <c r="SED174" s="11"/>
      <c r="SEE174" s="11"/>
      <c r="SEF174" s="11"/>
      <c r="SEG174" s="11"/>
      <c r="SEH174" s="11"/>
      <c r="SEI174" s="11"/>
      <c r="SEJ174" s="11"/>
      <c r="SEK174" s="11"/>
      <c r="SEL174" s="11"/>
      <c r="SEM174" s="11"/>
      <c r="SEN174" s="11"/>
      <c r="SEO174" s="11"/>
      <c r="SEP174" s="11"/>
      <c r="SEQ174" s="11"/>
      <c r="SER174" s="11"/>
      <c r="SES174" s="11"/>
      <c r="SET174" s="11"/>
      <c r="SEU174" s="11"/>
      <c r="SEV174" s="11"/>
      <c r="SEW174" s="11"/>
      <c r="SEX174" s="11"/>
      <c r="SEY174" s="11"/>
      <c r="SEZ174" s="11"/>
      <c r="SFA174" s="11"/>
      <c r="SFB174" s="11"/>
      <c r="SFC174" s="11"/>
      <c r="SFD174" s="11"/>
      <c r="SFE174" s="11"/>
      <c r="SFF174" s="11"/>
      <c r="SFG174" s="11"/>
      <c r="SFH174" s="11"/>
      <c r="SFI174" s="11"/>
      <c r="SFJ174" s="11"/>
      <c r="SFK174" s="11"/>
      <c r="SFL174" s="11"/>
      <c r="SFM174" s="11"/>
      <c r="SFN174" s="11"/>
      <c r="SFO174" s="11"/>
      <c r="SFP174" s="11"/>
      <c r="SFQ174" s="11"/>
      <c r="SFR174" s="11"/>
      <c r="SFS174" s="11"/>
      <c r="SFT174" s="11"/>
      <c r="SFU174" s="11"/>
      <c r="SFV174" s="11"/>
      <c r="SFW174" s="11"/>
      <c r="SFX174" s="11"/>
      <c r="SFY174" s="11"/>
      <c r="SFZ174" s="11"/>
      <c r="SGA174" s="11"/>
      <c r="SGB174" s="11"/>
      <c r="SGC174" s="11"/>
      <c r="SGD174" s="11"/>
      <c r="SGE174" s="11"/>
      <c r="SGF174" s="11"/>
      <c r="SGG174" s="11"/>
      <c r="SGH174" s="11"/>
      <c r="SGI174" s="11"/>
      <c r="SGJ174" s="11"/>
      <c r="SGK174" s="11"/>
      <c r="SGL174" s="11"/>
      <c r="SGM174" s="11"/>
      <c r="SGN174" s="11"/>
      <c r="SGO174" s="11"/>
      <c r="SGP174" s="11"/>
      <c r="SGQ174" s="11"/>
      <c r="SGR174" s="11"/>
      <c r="SGS174" s="11"/>
      <c r="SGT174" s="11"/>
      <c r="SGU174" s="11"/>
      <c r="SGV174" s="11"/>
      <c r="SGW174" s="11"/>
      <c r="SGX174" s="11"/>
      <c r="SGY174" s="11"/>
      <c r="SGZ174" s="11"/>
      <c r="SHA174" s="11"/>
      <c r="SHB174" s="11"/>
      <c r="SHC174" s="11"/>
      <c r="SHD174" s="11"/>
      <c r="SHE174" s="11"/>
      <c r="SHF174" s="11"/>
      <c r="SHG174" s="11"/>
      <c r="SHH174" s="11"/>
      <c r="SHI174" s="11"/>
      <c r="SHJ174" s="11"/>
      <c r="SHK174" s="11"/>
      <c r="SHL174" s="11"/>
      <c r="SHM174" s="11"/>
      <c r="SHN174" s="11"/>
      <c r="SHO174" s="11"/>
      <c r="SHP174" s="11"/>
      <c r="SHQ174" s="11"/>
      <c r="SHR174" s="11"/>
      <c r="SHS174" s="11"/>
      <c r="SHT174" s="11"/>
      <c r="SHU174" s="11"/>
      <c r="SHV174" s="11"/>
      <c r="SHW174" s="11"/>
      <c r="SHX174" s="11"/>
      <c r="SHY174" s="11"/>
      <c r="SHZ174" s="11"/>
      <c r="SIA174" s="11"/>
      <c r="SIB174" s="11"/>
      <c r="SIC174" s="11"/>
      <c r="SID174" s="11"/>
      <c r="SIE174" s="11"/>
      <c r="SIF174" s="11"/>
      <c r="SIG174" s="11"/>
      <c r="SIH174" s="11"/>
      <c r="SII174" s="11"/>
      <c r="SIJ174" s="11"/>
      <c r="SIK174" s="11"/>
      <c r="SIL174" s="11"/>
      <c r="SIM174" s="11"/>
      <c r="SIN174" s="11"/>
      <c r="SIO174" s="11"/>
      <c r="SIP174" s="11"/>
      <c r="SIQ174" s="11"/>
      <c r="SIR174" s="11"/>
      <c r="SIS174" s="11"/>
      <c r="SIT174" s="11"/>
      <c r="SIU174" s="11"/>
      <c r="SIV174" s="11"/>
      <c r="SIW174" s="11"/>
      <c r="SIX174" s="11"/>
      <c r="SIY174" s="11"/>
      <c r="SIZ174" s="11"/>
      <c r="SJA174" s="11"/>
      <c r="SJB174" s="11"/>
      <c r="SJC174" s="11"/>
      <c r="SJD174" s="11"/>
      <c r="SJE174" s="11"/>
      <c r="SJF174" s="11"/>
      <c r="SJG174" s="11"/>
      <c r="SJH174" s="11"/>
      <c r="SJI174" s="11"/>
      <c r="SJJ174" s="11"/>
      <c r="SJK174" s="11"/>
      <c r="SJL174" s="11"/>
      <c r="SJM174" s="11"/>
      <c r="SJN174" s="11"/>
      <c r="SJO174" s="11"/>
      <c r="SJP174" s="11"/>
      <c r="SJQ174" s="11"/>
      <c r="SJR174" s="11"/>
      <c r="SJS174" s="11"/>
      <c r="SJT174" s="11"/>
      <c r="SJU174" s="11"/>
      <c r="SJV174" s="11"/>
      <c r="SJW174" s="11"/>
      <c r="SJX174" s="11"/>
      <c r="SJY174" s="11"/>
      <c r="SJZ174" s="11"/>
      <c r="SKA174" s="11"/>
      <c r="SKB174" s="11"/>
      <c r="SKC174" s="11"/>
      <c r="SKD174" s="11"/>
      <c r="SKE174" s="11"/>
      <c r="SKF174" s="11"/>
      <c r="SKG174" s="11"/>
      <c r="SKH174" s="11"/>
      <c r="SKI174" s="11"/>
      <c r="SKJ174" s="11"/>
      <c r="SKK174" s="11"/>
      <c r="SKL174" s="11"/>
      <c r="SKM174" s="11"/>
      <c r="SKN174" s="11"/>
      <c r="SKO174" s="11"/>
      <c r="SKP174" s="11"/>
      <c r="SKQ174" s="11"/>
      <c r="SKR174" s="11"/>
      <c r="SKS174" s="11"/>
      <c r="SKT174" s="11"/>
      <c r="SKU174" s="11"/>
      <c r="SKV174" s="11"/>
      <c r="SKW174" s="11"/>
      <c r="SKX174" s="11"/>
      <c r="SKY174" s="11"/>
      <c r="SKZ174" s="11"/>
      <c r="SLA174" s="11"/>
      <c r="SLB174" s="11"/>
      <c r="SLC174" s="11"/>
      <c r="SLD174" s="11"/>
      <c r="SLE174" s="11"/>
      <c r="SLF174" s="11"/>
      <c r="SLG174" s="11"/>
      <c r="SLH174" s="11"/>
      <c r="SLI174" s="11"/>
      <c r="SLJ174" s="11"/>
      <c r="SLK174" s="11"/>
      <c r="SLL174" s="11"/>
      <c r="SLM174" s="11"/>
      <c r="SLN174" s="11"/>
      <c r="SLO174" s="11"/>
      <c r="SLP174" s="11"/>
      <c r="SLQ174" s="11"/>
      <c r="SLR174" s="11"/>
      <c r="SLS174" s="11"/>
      <c r="SLT174" s="11"/>
      <c r="SLU174" s="11"/>
      <c r="SLV174" s="11"/>
      <c r="SLW174" s="11"/>
      <c r="SLX174" s="11"/>
      <c r="SLY174" s="11"/>
      <c r="SLZ174" s="11"/>
      <c r="SMA174" s="11"/>
      <c r="SMB174" s="11"/>
      <c r="SMC174" s="11"/>
      <c r="SMD174" s="11"/>
      <c r="SME174" s="11"/>
      <c r="SMF174" s="11"/>
      <c r="SMG174" s="11"/>
      <c r="SMH174" s="11"/>
      <c r="SMI174" s="11"/>
      <c r="SMJ174" s="11"/>
      <c r="SMK174" s="11"/>
      <c r="SML174" s="11"/>
      <c r="SMM174" s="11"/>
      <c r="SMN174" s="11"/>
      <c r="SMO174" s="11"/>
      <c r="SMP174" s="11"/>
      <c r="SMQ174" s="11"/>
      <c r="SMR174" s="11"/>
      <c r="SMS174" s="11"/>
      <c r="SMT174" s="11"/>
      <c r="SMU174" s="11"/>
      <c r="SMV174" s="11"/>
      <c r="SMW174" s="11"/>
      <c r="SMX174" s="11"/>
      <c r="SMY174" s="11"/>
      <c r="SMZ174" s="11"/>
      <c r="SNA174" s="11"/>
      <c r="SNB174" s="11"/>
      <c r="SNC174" s="11"/>
      <c r="SND174" s="11"/>
      <c r="SNE174" s="11"/>
      <c r="SNF174" s="11"/>
      <c r="SNG174" s="11"/>
      <c r="SNH174" s="11"/>
      <c r="SNI174" s="11"/>
      <c r="SNJ174" s="11"/>
      <c r="SNK174" s="11"/>
      <c r="SNL174" s="11"/>
      <c r="SNM174" s="11"/>
      <c r="SNN174" s="11"/>
      <c r="SNO174" s="11"/>
      <c r="SNP174" s="11"/>
      <c r="SNQ174" s="11"/>
      <c r="SNR174" s="11"/>
      <c r="SNS174" s="11"/>
      <c r="SNT174" s="11"/>
      <c r="SNU174" s="11"/>
      <c r="SNV174" s="11"/>
      <c r="SNW174" s="11"/>
      <c r="SNX174" s="11"/>
      <c r="SNY174" s="11"/>
      <c r="SNZ174" s="11"/>
      <c r="SOA174" s="11"/>
      <c r="SOB174" s="11"/>
      <c r="SOC174" s="11"/>
      <c r="SOD174" s="11"/>
      <c r="SOE174" s="11"/>
      <c r="SOF174" s="11"/>
      <c r="SOG174" s="11"/>
      <c r="SOH174" s="11"/>
      <c r="SOI174" s="11"/>
      <c r="SOJ174" s="11"/>
      <c r="SOK174" s="11"/>
      <c r="SOL174" s="11"/>
      <c r="SOM174" s="11"/>
      <c r="SON174" s="11"/>
      <c r="SOO174" s="11"/>
      <c r="SOP174" s="11"/>
      <c r="SOQ174" s="11"/>
      <c r="SOR174" s="11"/>
      <c r="SOS174" s="11"/>
      <c r="SOT174" s="11"/>
      <c r="SOU174" s="11"/>
      <c r="SOV174" s="11"/>
      <c r="SOW174" s="11"/>
      <c r="SOX174" s="11"/>
      <c r="SOY174" s="11"/>
      <c r="SOZ174" s="11"/>
      <c r="SPA174" s="11"/>
      <c r="SPB174" s="11"/>
      <c r="SPC174" s="11"/>
      <c r="SPD174" s="11"/>
      <c r="SPE174" s="11"/>
      <c r="SPF174" s="11"/>
      <c r="SPG174" s="11"/>
      <c r="SPH174" s="11"/>
      <c r="SPI174" s="11"/>
      <c r="SPJ174" s="11"/>
      <c r="SPK174" s="11"/>
      <c r="SPL174" s="11"/>
      <c r="SPM174" s="11"/>
      <c r="SPN174" s="11"/>
      <c r="SPO174" s="11"/>
      <c r="SPP174" s="11"/>
      <c r="SPQ174" s="11"/>
      <c r="SPR174" s="11"/>
      <c r="SPS174" s="11"/>
      <c r="SPT174" s="11"/>
      <c r="SPU174" s="11"/>
      <c r="SPV174" s="11"/>
      <c r="SPW174" s="11"/>
      <c r="SPX174" s="11"/>
      <c r="SPY174" s="11"/>
      <c r="SPZ174" s="11"/>
      <c r="SQA174" s="11"/>
      <c r="SQB174" s="11"/>
      <c r="SQC174" s="11"/>
      <c r="SQD174" s="11"/>
      <c r="SQE174" s="11"/>
      <c r="SQF174" s="11"/>
      <c r="SQG174" s="11"/>
      <c r="SQH174" s="11"/>
      <c r="SQI174" s="11"/>
      <c r="SQJ174" s="11"/>
      <c r="SQK174" s="11"/>
      <c r="SQL174" s="11"/>
      <c r="SQM174" s="11"/>
      <c r="SQN174" s="11"/>
      <c r="SQO174" s="11"/>
      <c r="SQP174" s="11"/>
      <c r="SQQ174" s="11"/>
      <c r="SQR174" s="11"/>
      <c r="SQS174" s="11"/>
      <c r="SQT174" s="11"/>
      <c r="SQU174" s="11"/>
      <c r="SQV174" s="11"/>
      <c r="SQW174" s="11"/>
      <c r="SQX174" s="11"/>
      <c r="SQY174" s="11"/>
      <c r="SQZ174" s="11"/>
      <c r="SRA174" s="11"/>
      <c r="SRB174" s="11"/>
      <c r="SRC174" s="11"/>
      <c r="SRD174" s="11"/>
      <c r="SRE174" s="11"/>
      <c r="SRF174" s="11"/>
      <c r="SRG174" s="11"/>
      <c r="SRH174" s="11"/>
      <c r="SRI174" s="11"/>
      <c r="SRJ174" s="11"/>
      <c r="SRK174" s="11"/>
      <c r="SRL174" s="11"/>
      <c r="SRM174" s="11"/>
      <c r="SRN174" s="11"/>
      <c r="SRO174" s="11"/>
      <c r="SRP174" s="11"/>
      <c r="SRQ174" s="11"/>
      <c r="SRR174" s="11"/>
      <c r="SRS174" s="11"/>
      <c r="SRT174" s="11"/>
      <c r="SRU174" s="11"/>
      <c r="SRV174" s="11"/>
      <c r="SRW174" s="11"/>
      <c r="SRX174" s="11"/>
      <c r="SRY174" s="11"/>
      <c r="SRZ174" s="11"/>
      <c r="SSA174" s="11"/>
      <c r="SSB174" s="11"/>
      <c r="SSC174" s="11"/>
      <c r="SSD174" s="11"/>
      <c r="SSE174" s="11"/>
      <c r="SSF174" s="11"/>
      <c r="SSG174" s="11"/>
      <c r="SSH174" s="11"/>
      <c r="SSI174" s="11"/>
      <c r="SSJ174" s="11"/>
      <c r="SSK174" s="11"/>
      <c r="SSL174" s="11"/>
      <c r="SSM174" s="11"/>
      <c r="SSN174" s="11"/>
      <c r="SSO174" s="11"/>
      <c r="SSP174" s="11"/>
      <c r="SSQ174" s="11"/>
      <c r="SSR174" s="11"/>
      <c r="SSS174" s="11"/>
      <c r="SST174" s="11"/>
      <c r="SSU174" s="11"/>
      <c r="SSV174" s="11"/>
      <c r="SSW174" s="11"/>
      <c r="SSX174" s="11"/>
      <c r="SSY174" s="11"/>
      <c r="SSZ174" s="11"/>
      <c r="STA174" s="11"/>
      <c r="STB174" s="11"/>
      <c r="STC174" s="11"/>
      <c r="STD174" s="11"/>
      <c r="STE174" s="11"/>
      <c r="STF174" s="11"/>
      <c r="STG174" s="11"/>
      <c r="STH174" s="11"/>
      <c r="STI174" s="11"/>
      <c r="STJ174" s="11"/>
      <c r="STK174" s="11"/>
      <c r="STL174" s="11"/>
      <c r="STM174" s="11"/>
      <c r="STN174" s="11"/>
      <c r="STO174" s="11"/>
      <c r="STP174" s="11"/>
      <c r="STQ174" s="11"/>
      <c r="STR174" s="11"/>
      <c r="STS174" s="11"/>
      <c r="STT174" s="11"/>
      <c r="STU174" s="11"/>
      <c r="STV174" s="11"/>
      <c r="STW174" s="11"/>
      <c r="STX174" s="11"/>
      <c r="STY174" s="11"/>
      <c r="STZ174" s="11"/>
      <c r="SUA174" s="11"/>
      <c r="SUB174" s="11"/>
      <c r="SUC174" s="11"/>
      <c r="SUD174" s="11"/>
      <c r="SUE174" s="11"/>
      <c r="SUF174" s="11"/>
      <c r="SUG174" s="11"/>
      <c r="SUH174" s="11"/>
      <c r="SUI174" s="11"/>
      <c r="SUJ174" s="11"/>
      <c r="SUK174" s="11"/>
      <c r="SUL174" s="11"/>
      <c r="SUM174" s="11"/>
      <c r="SUN174" s="11"/>
      <c r="SUO174" s="11"/>
      <c r="SUP174" s="11"/>
      <c r="SUQ174" s="11"/>
      <c r="SUR174" s="11"/>
      <c r="SUS174" s="11"/>
      <c r="SUT174" s="11"/>
      <c r="SUU174" s="11"/>
      <c r="SUV174" s="11"/>
      <c r="SUW174" s="11"/>
      <c r="SUX174" s="11"/>
      <c r="SUY174" s="11"/>
      <c r="SUZ174" s="11"/>
      <c r="SVA174" s="11"/>
      <c r="SVB174" s="11"/>
      <c r="SVC174" s="11"/>
      <c r="SVD174" s="11"/>
      <c r="SVE174" s="11"/>
      <c r="SVF174" s="11"/>
      <c r="SVG174" s="11"/>
      <c r="SVH174" s="11"/>
      <c r="SVI174" s="11"/>
      <c r="SVJ174" s="11"/>
      <c r="SVK174" s="11"/>
      <c r="SVL174" s="11"/>
      <c r="SVM174" s="11"/>
      <c r="SVN174" s="11"/>
      <c r="SVO174" s="11"/>
      <c r="SVP174" s="11"/>
      <c r="SVQ174" s="11"/>
      <c r="SVR174" s="11"/>
      <c r="SVS174" s="11"/>
      <c r="SVT174" s="11"/>
      <c r="SVU174" s="11"/>
      <c r="SVV174" s="11"/>
      <c r="SVW174" s="11"/>
      <c r="SVX174" s="11"/>
      <c r="SVY174" s="11"/>
      <c r="SVZ174" s="11"/>
      <c r="SWA174" s="11"/>
      <c r="SWB174" s="11"/>
      <c r="SWC174" s="11"/>
      <c r="SWD174" s="11"/>
      <c r="SWE174" s="11"/>
      <c r="SWF174" s="11"/>
      <c r="SWG174" s="11"/>
      <c r="SWH174" s="11"/>
      <c r="SWI174" s="11"/>
      <c r="SWJ174" s="11"/>
      <c r="SWK174" s="11"/>
      <c r="SWL174" s="11"/>
      <c r="SWM174" s="11"/>
      <c r="SWN174" s="11"/>
      <c r="SWO174" s="11"/>
      <c r="SWP174" s="11"/>
      <c r="SWQ174" s="11"/>
      <c r="SWR174" s="11"/>
      <c r="SWS174" s="11"/>
      <c r="SWT174" s="11"/>
      <c r="SWU174" s="11"/>
      <c r="SWV174" s="11"/>
      <c r="SWW174" s="11"/>
      <c r="SWX174" s="11"/>
      <c r="SWY174" s="11"/>
      <c r="SWZ174" s="11"/>
      <c r="SXA174" s="11"/>
      <c r="SXB174" s="11"/>
      <c r="SXC174" s="11"/>
      <c r="SXD174" s="11"/>
      <c r="SXE174" s="11"/>
      <c r="SXF174" s="11"/>
      <c r="SXG174" s="11"/>
      <c r="SXH174" s="11"/>
      <c r="SXI174" s="11"/>
      <c r="SXJ174" s="11"/>
      <c r="SXK174" s="11"/>
      <c r="SXL174" s="11"/>
      <c r="SXM174" s="11"/>
      <c r="SXN174" s="11"/>
      <c r="SXO174" s="11"/>
      <c r="SXP174" s="11"/>
      <c r="SXQ174" s="11"/>
      <c r="SXR174" s="11"/>
      <c r="SXS174" s="11"/>
      <c r="SXT174" s="11"/>
      <c r="SXU174" s="11"/>
      <c r="SXV174" s="11"/>
      <c r="SXW174" s="11"/>
      <c r="SXX174" s="11"/>
      <c r="SXY174" s="11"/>
      <c r="SXZ174" s="11"/>
      <c r="SYA174" s="11"/>
      <c r="SYB174" s="11"/>
      <c r="SYC174" s="11"/>
      <c r="SYD174" s="11"/>
      <c r="SYE174" s="11"/>
      <c r="SYF174" s="11"/>
      <c r="SYG174" s="11"/>
      <c r="SYH174" s="11"/>
      <c r="SYI174" s="11"/>
      <c r="SYJ174" s="11"/>
      <c r="SYK174" s="11"/>
      <c r="SYL174" s="11"/>
      <c r="SYM174" s="11"/>
      <c r="SYN174" s="11"/>
      <c r="SYO174" s="11"/>
      <c r="SYP174" s="11"/>
      <c r="SYQ174" s="11"/>
      <c r="SYR174" s="11"/>
      <c r="SYS174" s="11"/>
      <c r="SYT174" s="11"/>
      <c r="SYU174" s="11"/>
      <c r="SYV174" s="11"/>
      <c r="SYW174" s="11"/>
      <c r="SYX174" s="11"/>
      <c r="SYY174" s="11"/>
      <c r="SYZ174" s="11"/>
      <c r="SZA174" s="11"/>
      <c r="SZB174" s="11"/>
      <c r="SZC174" s="11"/>
      <c r="SZD174" s="11"/>
      <c r="SZE174" s="11"/>
      <c r="SZF174" s="11"/>
      <c r="SZG174" s="11"/>
      <c r="SZH174" s="11"/>
      <c r="SZI174" s="11"/>
      <c r="SZJ174" s="11"/>
      <c r="SZK174" s="11"/>
      <c r="SZL174" s="11"/>
      <c r="SZM174" s="11"/>
      <c r="SZN174" s="11"/>
      <c r="SZO174" s="11"/>
      <c r="SZP174" s="11"/>
      <c r="SZQ174" s="11"/>
      <c r="SZR174" s="11"/>
      <c r="SZS174" s="11"/>
      <c r="SZT174" s="11"/>
      <c r="SZU174" s="11"/>
      <c r="SZV174" s="11"/>
      <c r="SZW174" s="11"/>
      <c r="SZX174" s="11"/>
      <c r="SZY174" s="11"/>
      <c r="SZZ174" s="11"/>
      <c r="TAA174" s="11"/>
      <c r="TAB174" s="11"/>
      <c r="TAC174" s="11"/>
      <c r="TAD174" s="11"/>
      <c r="TAE174" s="11"/>
      <c r="TAF174" s="11"/>
      <c r="TAG174" s="11"/>
      <c r="TAH174" s="11"/>
      <c r="TAI174" s="11"/>
      <c r="TAJ174" s="11"/>
      <c r="TAK174" s="11"/>
      <c r="TAL174" s="11"/>
      <c r="TAM174" s="11"/>
      <c r="TAN174" s="11"/>
      <c r="TAO174" s="11"/>
      <c r="TAP174" s="11"/>
      <c r="TAQ174" s="11"/>
      <c r="TAR174" s="11"/>
      <c r="TAS174" s="11"/>
      <c r="TAT174" s="11"/>
      <c r="TAU174" s="11"/>
      <c r="TAV174" s="11"/>
      <c r="TAW174" s="11"/>
      <c r="TAX174" s="11"/>
      <c r="TAY174" s="11"/>
      <c r="TAZ174" s="11"/>
      <c r="TBA174" s="11"/>
      <c r="TBB174" s="11"/>
      <c r="TBC174" s="11"/>
      <c r="TBD174" s="11"/>
      <c r="TBE174" s="11"/>
      <c r="TBF174" s="11"/>
      <c r="TBG174" s="11"/>
      <c r="TBH174" s="11"/>
      <c r="TBI174" s="11"/>
      <c r="TBJ174" s="11"/>
      <c r="TBK174" s="11"/>
      <c r="TBL174" s="11"/>
      <c r="TBM174" s="11"/>
      <c r="TBN174" s="11"/>
      <c r="TBO174" s="11"/>
      <c r="TBP174" s="11"/>
      <c r="TBQ174" s="11"/>
      <c r="TBR174" s="11"/>
      <c r="TBS174" s="11"/>
      <c r="TBT174" s="11"/>
      <c r="TBU174" s="11"/>
      <c r="TBV174" s="11"/>
      <c r="TBW174" s="11"/>
      <c r="TBX174" s="11"/>
      <c r="TBY174" s="11"/>
      <c r="TBZ174" s="11"/>
      <c r="TCA174" s="11"/>
      <c r="TCB174" s="11"/>
      <c r="TCC174" s="11"/>
      <c r="TCD174" s="11"/>
      <c r="TCE174" s="11"/>
      <c r="TCF174" s="11"/>
      <c r="TCG174" s="11"/>
      <c r="TCH174" s="11"/>
      <c r="TCI174" s="11"/>
      <c r="TCJ174" s="11"/>
      <c r="TCK174" s="11"/>
      <c r="TCL174" s="11"/>
      <c r="TCM174" s="11"/>
      <c r="TCN174" s="11"/>
      <c r="TCO174" s="11"/>
      <c r="TCP174" s="11"/>
      <c r="TCQ174" s="11"/>
      <c r="TCR174" s="11"/>
      <c r="TCS174" s="11"/>
      <c r="TCT174" s="11"/>
      <c r="TCU174" s="11"/>
      <c r="TCV174" s="11"/>
      <c r="TCW174" s="11"/>
      <c r="TCX174" s="11"/>
      <c r="TCY174" s="11"/>
      <c r="TCZ174" s="11"/>
      <c r="TDA174" s="11"/>
      <c r="TDB174" s="11"/>
      <c r="TDC174" s="11"/>
      <c r="TDD174" s="11"/>
      <c r="TDE174" s="11"/>
      <c r="TDF174" s="11"/>
      <c r="TDG174" s="11"/>
      <c r="TDH174" s="11"/>
      <c r="TDI174" s="11"/>
      <c r="TDJ174" s="11"/>
      <c r="TDK174" s="11"/>
      <c r="TDL174" s="11"/>
      <c r="TDM174" s="11"/>
      <c r="TDN174" s="11"/>
      <c r="TDO174" s="11"/>
      <c r="TDP174" s="11"/>
      <c r="TDQ174" s="11"/>
      <c r="TDR174" s="11"/>
      <c r="TDS174" s="11"/>
      <c r="TDT174" s="11"/>
      <c r="TDU174" s="11"/>
      <c r="TDV174" s="11"/>
      <c r="TDW174" s="11"/>
      <c r="TDX174" s="11"/>
      <c r="TDY174" s="11"/>
      <c r="TDZ174" s="11"/>
      <c r="TEA174" s="11"/>
      <c r="TEB174" s="11"/>
      <c r="TEC174" s="11"/>
      <c r="TED174" s="11"/>
      <c r="TEE174" s="11"/>
      <c r="TEF174" s="11"/>
      <c r="TEG174" s="11"/>
      <c r="TEH174" s="11"/>
      <c r="TEI174" s="11"/>
      <c r="TEJ174" s="11"/>
      <c r="TEK174" s="11"/>
      <c r="TEL174" s="11"/>
      <c r="TEM174" s="11"/>
      <c r="TEN174" s="11"/>
      <c r="TEO174" s="11"/>
      <c r="TEP174" s="11"/>
      <c r="TEQ174" s="11"/>
      <c r="TER174" s="11"/>
      <c r="TES174" s="11"/>
      <c r="TET174" s="11"/>
      <c r="TEU174" s="11"/>
      <c r="TEV174" s="11"/>
      <c r="TEW174" s="11"/>
      <c r="TEX174" s="11"/>
      <c r="TEY174" s="11"/>
      <c r="TEZ174" s="11"/>
      <c r="TFA174" s="11"/>
      <c r="TFB174" s="11"/>
      <c r="TFC174" s="11"/>
      <c r="TFD174" s="11"/>
      <c r="TFE174" s="11"/>
      <c r="TFF174" s="11"/>
      <c r="TFG174" s="11"/>
      <c r="TFH174" s="11"/>
      <c r="TFI174" s="11"/>
      <c r="TFJ174" s="11"/>
      <c r="TFK174" s="11"/>
      <c r="TFL174" s="11"/>
      <c r="TFM174" s="11"/>
      <c r="TFN174" s="11"/>
      <c r="TFO174" s="11"/>
      <c r="TFP174" s="11"/>
      <c r="TFQ174" s="11"/>
      <c r="TFR174" s="11"/>
      <c r="TFS174" s="11"/>
      <c r="TFT174" s="11"/>
      <c r="TFU174" s="11"/>
      <c r="TFV174" s="11"/>
      <c r="TFW174" s="11"/>
      <c r="TFX174" s="11"/>
      <c r="TFY174" s="11"/>
      <c r="TFZ174" s="11"/>
      <c r="TGA174" s="11"/>
      <c r="TGB174" s="11"/>
      <c r="TGC174" s="11"/>
      <c r="TGD174" s="11"/>
      <c r="TGE174" s="11"/>
      <c r="TGF174" s="11"/>
      <c r="TGG174" s="11"/>
      <c r="TGH174" s="11"/>
      <c r="TGI174" s="11"/>
      <c r="TGJ174" s="11"/>
      <c r="TGK174" s="11"/>
      <c r="TGL174" s="11"/>
      <c r="TGM174" s="11"/>
      <c r="TGN174" s="11"/>
      <c r="TGO174" s="11"/>
      <c r="TGP174" s="11"/>
      <c r="TGQ174" s="11"/>
      <c r="TGR174" s="11"/>
      <c r="TGS174" s="11"/>
      <c r="TGT174" s="11"/>
      <c r="TGU174" s="11"/>
      <c r="TGV174" s="11"/>
      <c r="TGW174" s="11"/>
      <c r="TGX174" s="11"/>
      <c r="TGY174" s="11"/>
      <c r="TGZ174" s="11"/>
      <c r="THA174" s="11"/>
      <c r="THB174" s="11"/>
      <c r="THC174" s="11"/>
      <c r="THD174" s="11"/>
      <c r="THE174" s="11"/>
      <c r="THF174" s="11"/>
      <c r="THG174" s="11"/>
      <c r="THH174" s="11"/>
      <c r="THI174" s="11"/>
      <c r="THJ174" s="11"/>
      <c r="THK174" s="11"/>
      <c r="THL174" s="11"/>
      <c r="THM174" s="11"/>
      <c r="THN174" s="11"/>
      <c r="THO174" s="11"/>
      <c r="THP174" s="11"/>
      <c r="THQ174" s="11"/>
      <c r="THR174" s="11"/>
      <c r="THS174" s="11"/>
      <c r="THT174" s="11"/>
      <c r="THU174" s="11"/>
      <c r="THV174" s="11"/>
      <c r="THW174" s="11"/>
      <c r="THX174" s="11"/>
      <c r="THY174" s="11"/>
      <c r="THZ174" s="11"/>
      <c r="TIA174" s="11"/>
      <c r="TIB174" s="11"/>
      <c r="TIC174" s="11"/>
      <c r="TID174" s="11"/>
      <c r="TIE174" s="11"/>
      <c r="TIF174" s="11"/>
      <c r="TIG174" s="11"/>
      <c r="TIH174" s="11"/>
      <c r="TII174" s="11"/>
      <c r="TIJ174" s="11"/>
      <c r="TIK174" s="11"/>
      <c r="TIL174" s="11"/>
      <c r="TIM174" s="11"/>
      <c r="TIN174" s="11"/>
      <c r="TIO174" s="11"/>
      <c r="TIP174" s="11"/>
      <c r="TIQ174" s="11"/>
      <c r="TIR174" s="11"/>
      <c r="TIS174" s="11"/>
      <c r="TIT174" s="11"/>
      <c r="TIU174" s="11"/>
      <c r="TIV174" s="11"/>
      <c r="TIW174" s="11"/>
      <c r="TIX174" s="11"/>
      <c r="TIY174" s="11"/>
      <c r="TIZ174" s="11"/>
      <c r="TJA174" s="11"/>
      <c r="TJB174" s="11"/>
      <c r="TJC174" s="11"/>
      <c r="TJD174" s="11"/>
      <c r="TJE174" s="11"/>
      <c r="TJF174" s="11"/>
      <c r="TJG174" s="11"/>
      <c r="TJH174" s="11"/>
      <c r="TJI174" s="11"/>
      <c r="TJJ174" s="11"/>
      <c r="TJK174" s="11"/>
      <c r="TJL174" s="11"/>
      <c r="TJM174" s="11"/>
      <c r="TJN174" s="11"/>
      <c r="TJO174" s="11"/>
      <c r="TJP174" s="11"/>
      <c r="TJQ174" s="11"/>
      <c r="TJR174" s="11"/>
      <c r="TJS174" s="11"/>
      <c r="TJT174" s="11"/>
      <c r="TJU174" s="11"/>
      <c r="TJV174" s="11"/>
      <c r="TJW174" s="11"/>
      <c r="TJX174" s="11"/>
      <c r="TJY174" s="11"/>
      <c r="TJZ174" s="11"/>
      <c r="TKA174" s="11"/>
      <c r="TKB174" s="11"/>
      <c r="TKC174" s="11"/>
      <c r="TKD174" s="11"/>
      <c r="TKE174" s="11"/>
      <c r="TKF174" s="11"/>
      <c r="TKG174" s="11"/>
      <c r="TKH174" s="11"/>
      <c r="TKI174" s="11"/>
      <c r="TKJ174" s="11"/>
      <c r="TKK174" s="11"/>
      <c r="TKL174" s="11"/>
      <c r="TKM174" s="11"/>
      <c r="TKN174" s="11"/>
      <c r="TKO174" s="11"/>
      <c r="TKP174" s="11"/>
      <c r="TKQ174" s="11"/>
      <c r="TKR174" s="11"/>
      <c r="TKS174" s="11"/>
      <c r="TKT174" s="11"/>
      <c r="TKU174" s="11"/>
      <c r="TKV174" s="11"/>
      <c r="TKW174" s="11"/>
      <c r="TKX174" s="11"/>
      <c r="TKY174" s="11"/>
      <c r="TKZ174" s="11"/>
      <c r="TLA174" s="11"/>
      <c r="TLB174" s="11"/>
      <c r="TLC174" s="11"/>
      <c r="TLD174" s="11"/>
      <c r="TLE174" s="11"/>
      <c r="TLF174" s="11"/>
      <c r="TLG174" s="11"/>
      <c r="TLH174" s="11"/>
      <c r="TLI174" s="11"/>
      <c r="TLJ174" s="11"/>
      <c r="TLK174" s="11"/>
      <c r="TLL174" s="11"/>
      <c r="TLM174" s="11"/>
      <c r="TLN174" s="11"/>
      <c r="TLO174" s="11"/>
      <c r="TLP174" s="11"/>
      <c r="TLQ174" s="11"/>
      <c r="TLR174" s="11"/>
      <c r="TLS174" s="11"/>
      <c r="TLT174" s="11"/>
      <c r="TLU174" s="11"/>
      <c r="TLV174" s="11"/>
      <c r="TLW174" s="11"/>
      <c r="TLX174" s="11"/>
      <c r="TLY174" s="11"/>
      <c r="TLZ174" s="11"/>
      <c r="TMA174" s="11"/>
      <c r="TMB174" s="11"/>
      <c r="TMC174" s="11"/>
      <c r="TMD174" s="11"/>
      <c r="TME174" s="11"/>
      <c r="TMF174" s="11"/>
      <c r="TMG174" s="11"/>
      <c r="TMH174" s="11"/>
      <c r="TMI174" s="11"/>
      <c r="TMJ174" s="11"/>
      <c r="TMK174" s="11"/>
      <c r="TML174" s="11"/>
      <c r="TMM174" s="11"/>
      <c r="TMN174" s="11"/>
      <c r="TMO174" s="11"/>
      <c r="TMP174" s="11"/>
      <c r="TMQ174" s="11"/>
      <c r="TMR174" s="11"/>
      <c r="TMS174" s="11"/>
      <c r="TMT174" s="11"/>
      <c r="TMU174" s="11"/>
      <c r="TMV174" s="11"/>
      <c r="TMW174" s="11"/>
      <c r="TMX174" s="11"/>
      <c r="TMY174" s="11"/>
      <c r="TMZ174" s="11"/>
      <c r="TNA174" s="11"/>
      <c r="TNB174" s="11"/>
      <c r="TNC174" s="11"/>
      <c r="TND174" s="11"/>
      <c r="TNE174" s="11"/>
      <c r="TNF174" s="11"/>
      <c r="TNG174" s="11"/>
      <c r="TNH174" s="11"/>
      <c r="TNI174" s="11"/>
      <c r="TNJ174" s="11"/>
      <c r="TNK174" s="11"/>
      <c r="TNL174" s="11"/>
      <c r="TNM174" s="11"/>
      <c r="TNN174" s="11"/>
      <c r="TNO174" s="11"/>
      <c r="TNP174" s="11"/>
      <c r="TNQ174" s="11"/>
      <c r="TNR174" s="11"/>
      <c r="TNS174" s="11"/>
      <c r="TNT174" s="11"/>
      <c r="TNU174" s="11"/>
      <c r="TNV174" s="11"/>
      <c r="TNW174" s="11"/>
      <c r="TNX174" s="11"/>
      <c r="TNY174" s="11"/>
      <c r="TNZ174" s="11"/>
      <c r="TOA174" s="11"/>
      <c r="TOB174" s="11"/>
      <c r="TOC174" s="11"/>
      <c r="TOD174" s="11"/>
      <c r="TOE174" s="11"/>
      <c r="TOF174" s="11"/>
      <c r="TOG174" s="11"/>
      <c r="TOH174" s="11"/>
      <c r="TOI174" s="11"/>
      <c r="TOJ174" s="11"/>
      <c r="TOK174" s="11"/>
      <c r="TOL174" s="11"/>
      <c r="TOM174" s="11"/>
      <c r="TON174" s="11"/>
      <c r="TOO174" s="11"/>
      <c r="TOP174" s="11"/>
      <c r="TOQ174" s="11"/>
      <c r="TOR174" s="11"/>
      <c r="TOS174" s="11"/>
      <c r="TOT174" s="11"/>
      <c r="TOU174" s="11"/>
      <c r="TOV174" s="11"/>
      <c r="TOW174" s="11"/>
      <c r="TOX174" s="11"/>
      <c r="TOY174" s="11"/>
      <c r="TOZ174" s="11"/>
      <c r="TPA174" s="11"/>
      <c r="TPB174" s="11"/>
      <c r="TPC174" s="11"/>
      <c r="TPD174" s="11"/>
      <c r="TPE174" s="11"/>
      <c r="TPF174" s="11"/>
      <c r="TPG174" s="11"/>
      <c r="TPH174" s="11"/>
      <c r="TPI174" s="11"/>
      <c r="TPJ174" s="11"/>
      <c r="TPK174" s="11"/>
      <c r="TPL174" s="11"/>
      <c r="TPM174" s="11"/>
      <c r="TPN174" s="11"/>
      <c r="TPO174" s="11"/>
      <c r="TPP174" s="11"/>
      <c r="TPQ174" s="11"/>
      <c r="TPR174" s="11"/>
      <c r="TPS174" s="11"/>
      <c r="TPT174" s="11"/>
      <c r="TPU174" s="11"/>
      <c r="TPV174" s="11"/>
      <c r="TPW174" s="11"/>
      <c r="TPX174" s="11"/>
      <c r="TPY174" s="11"/>
      <c r="TPZ174" s="11"/>
      <c r="TQA174" s="11"/>
      <c r="TQB174" s="11"/>
      <c r="TQC174" s="11"/>
      <c r="TQD174" s="11"/>
      <c r="TQE174" s="11"/>
      <c r="TQF174" s="11"/>
      <c r="TQG174" s="11"/>
      <c r="TQH174" s="11"/>
      <c r="TQI174" s="11"/>
      <c r="TQJ174" s="11"/>
      <c r="TQK174" s="11"/>
      <c r="TQL174" s="11"/>
      <c r="TQM174" s="11"/>
      <c r="TQN174" s="11"/>
      <c r="TQO174" s="11"/>
      <c r="TQP174" s="11"/>
      <c r="TQQ174" s="11"/>
      <c r="TQR174" s="11"/>
      <c r="TQS174" s="11"/>
      <c r="TQT174" s="11"/>
      <c r="TQU174" s="11"/>
      <c r="TQV174" s="11"/>
      <c r="TQW174" s="11"/>
      <c r="TQX174" s="11"/>
      <c r="TQY174" s="11"/>
      <c r="TQZ174" s="11"/>
      <c r="TRA174" s="11"/>
      <c r="TRB174" s="11"/>
      <c r="TRC174" s="11"/>
      <c r="TRD174" s="11"/>
      <c r="TRE174" s="11"/>
      <c r="TRF174" s="11"/>
      <c r="TRG174" s="11"/>
      <c r="TRH174" s="11"/>
      <c r="TRI174" s="11"/>
      <c r="TRJ174" s="11"/>
      <c r="TRK174" s="11"/>
      <c r="TRL174" s="11"/>
      <c r="TRM174" s="11"/>
      <c r="TRN174" s="11"/>
      <c r="TRO174" s="11"/>
      <c r="TRP174" s="11"/>
      <c r="TRQ174" s="11"/>
      <c r="TRR174" s="11"/>
      <c r="TRS174" s="11"/>
      <c r="TRT174" s="11"/>
      <c r="TRU174" s="11"/>
      <c r="TRV174" s="11"/>
      <c r="TRW174" s="11"/>
      <c r="TRX174" s="11"/>
      <c r="TRY174" s="11"/>
      <c r="TRZ174" s="11"/>
      <c r="TSA174" s="11"/>
      <c r="TSB174" s="11"/>
      <c r="TSC174" s="11"/>
      <c r="TSD174" s="11"/>
      <c r="TSE174" s="11"/>
      <c r="TSF174" s="11"/>
      <c r="TSG174" s="11"/>
      <c r="TSH174" s="11"/>
      <c r="TSI174" s="11"/>
      <c r="TSJ174" s="11"/>
      <c r="TSK174" s="11"/>
      <c r="TSL174" s="11"/>
      <c r="TSM174" s="11"/>
      <c r="TSN174" s="11"/>
      <c r="TSO174" s="11"/>
      <c r="TSP174" s="11"/>
      <c r="TSQ174" s="11"/>
      <c r="TSR174" s="11"/>
      <c r="TSS174" s="11"/>
      <c r="TST174" s="11"/>
      <c r="TSU174" s="11"/>
      <c r="TSV174" s="11"/>
      <c r="TSW174" s="11"/>
      <c r="TSX174" s="11"/>
      <c r="TSY174" s="11"/>
      <c r="TSZ174" s="11"/>
      <c r="TTA174" s="11"/>
      <c r="TTB174" s="11"/>
      <c r="TTC174" s="11"/>
      <c r="TTD174" s="11"/>
      <c r="TTE174" s="11"/>
      <c r="TTF174" s="11"/>
      <c r="TTG174" s="11"/>
      <c r="TTH174" s="11"/>
      <c r="TTI174" s="11"/>
      <c r="TTJ174" s="11"/>
      <c r="TTK174" s="11"/>
      <c r="TTL174" s="11"/>
      <c r="TTM174" s="11"/>
      <c r="TTN174" s="11"/>
      <c r="TTO174" s="11"/>
      <c r="TTP174" s="11"/>
      <c r="TTQ174" s="11"/>
      <c r="TTR174" s="11"/>
      <c r="TTS174" s="11"/>
      <c r="TTT174" s="11"/>
      <c r="TTU174" s="11"/>
      <c r="TTV174" s="11"/>
      <c r="TTW174" s="11"/>
      <c r="TTX174" s="11"/>
      <c r="TTY174" s="11"/>
      <c r="TTZ174" s="11"/>
      <c r="TUA174" s="11"/>
      <c r="TUB174" s="11"/>
      <c r="TUC174" s="11"/>
      <c r="TUD174" s="11"/>
      <c r="TUE174" s="11"/>
      <c r="TUF174" s="11"/>
      <c r="TUG174" s="11"/>
      <c r="TUH174" s="11"/>
      <c r="TUI174" s="11"/>
      <c r="TUJ174" s="11"/>
      <c r="TUK174" s="11"/>
      <c r="TUL174" s="11"/>
      <c r="TUM174" s="11"/>
      <c r="TUN174" s="11"/>
      <c r="TUO174" s="11"/>
      <c r="TUP174" s="11"/>
      <c r="TUQ174" s="11"/>
      <c r="TUR174" s="11"/>
      <c r="TUS174" s="11"/>
      <c r="TUT174" s="11"/>
      <c r="TUU174" s="11"/>
      <c r="TUV174" s="11"/>
      <c r="TUW174" s="11"/>
      <c r="TUX174" s="11"/>
      <c r="TUY174" s="11"/>
      <c r="TUZ174" s="11"/>
      <c r="TVA174" s="11"/>
      <c r="TVB174" s="11"/>
      <c r="TVC174" s="11"/>
      <c r="TVD174" s="11"/>
      <c r="TVE174" s="11"/>
      <c r="TVF174" s="11"/>
      <c r="TVG174" s="11"/>
      <c r="TVH174" s="11"/>
      <c r="TVI174" s="11"/>
      <c r="TVJ174" s="11"/>
      <c r="TVK174" s="11"/>
      <c r="TVL174" s="11"/>
      <c r="TVM174" s="11"/>
      <c r="TVN174" s="11"/>
      <c r="TVO174" s="11"/>
      <c r="TVP174" s="11"/>
      <c r="TVQ174" s="11"/>
      <c r="TVR174" s="11"/>
      <c r="TVS174" s="11"/>
      <c r="TVT174" s="11"/>
      <c r="TVU174" s="11"/>
      <c r="TVV174" s="11"/>
      <c r="TVW174" s="11"/>
      <c r="TVX174" s="11"/>
      <c r="TVY174" s="11"/>
      <c r="TVZ174" s="11"/>
      <c r="TWA174" s="11"/>
      <c r="TWB174" s="11"/>
      <c r="TWC174" s="11"/>
      <c r="TWD174" s="11"/>
      <c r="TWE174" s="11"/>
      <c r="TWF174" s="11"/>
      <c r="TWG174" s="11"/>
      <c r="TWH174" s="11"/>
      <c r="TWI174" s="11"/>
      <c r="TWJ174" s="11"/>
      <c r="TWK174" s="11"/>
      <c r="TWL174" s="11"/>
      <c r="TWM174" s="11"/>
      <c r="TWN174" s="11"/>
      <c r="TWO174" s="11"/>
      <c r="TWP174" s="11"/>
      <c r="TWQ174" s="11"/>
      <c r="TWR174" s="11"/>
      <c r="TWS174" s="11"/>
      <c r="TWT174" s="11"/>
      <c r="TWU174" s="11"/>
      <c r="TWV174" s="11"/>
      <c r="TWW174" s="11"/>
      <c r="TWX174" s="11"/>
      <c r="TWY174" s="11"/>
      <c r="TWZ174" s="11"/>
      <c r="TXA174" s="11"/>
      <c r="TXB174" s="11"/>
      <c r="TXC174" s="11"/>
      <c r="TXD174" s="11"/>
      <c r="TXE174" s="11"/>
      <c r="TXF174" s="11"/>
      <c r="TXG174" s="11"/>
      <c r="TXH174" s="11"/>
      <c r="TXI174" s="11"/>
      <c r="TXJ174" s="11"/>
      <c r="TXK174" s="11"/>
      <c r="TXL174" s="11"/>
      <c r="TXM174" s="11"/>
      <c r="TXN174" s="11"/>
      <c r="TXO174" s="11"/>
      <c r="TXP174" s="11"/>
      <c r="TXQ174" s="11"/>
      <c r="TXR174" s="11"/>
      <c r="TXS174" s="11"/>
      <c r="TXT174" s="11"/>
      <c r="TXU174" s="11"/>
      <c r="TXV174" s="11"/>
      <c r="TXW174" s="11"/>
      <c r="TXX174" s="11"/>
      <c r="TXY174" s="11"/>
      <c r="TXZ174" s="11"/>
      <c r="TYA174" s="11"/>
      <c r="TYB174" s="11"/>
      <c r="TYC174" s="11"/>
      <c r="TYD174" s="11"/>
      <c r="TYE174" s="11"/>
      <c r="TYF174" s="11"/>
      <c r="TYG174" s="11"/>
      <c r="TYH174" s="11"/>
      <c r="TYI174" s="11"/>
      <c r="TYJ174" s="11"/>
      <c r="TYK174" s="11"/>
      <c r="TYL174" s="11"/>
      <c r="TYM174" s="11"/>
      <c r="TYN174" s="11"/>
      <c r="TYO174" s="11"/>
      <c r="TYP174" s="11"/>
      <c r="TYQ174" s="11"/>
      <c r="TYR174" s="11"/>
      <c r="TYS174" s="11"/>
      <c r="TYT174" s="11"/>
      <c r="TYU174" s="11"/>
      <c r="TYV174" s="11"/>
      <c r="TYW174" s="11"/>
      <c r="TYX174" s="11"/>
      <c r="TYY174" s="11"/>
      <c r="TYZ174" s="11"/>
      <c r="TZA174" s="11"/>
      <c r="TZB174" s="11"/>
      <c r="TZC174" s="11"/>
      <c r="TZD174" s="11"/>
      <c r="TZE174" s="11"/>
      <c r="TZF174" s="11"/>
      <c r="TZG174" s="11"/>
      <c r="TZH174" s="11"/>
      <c r="TZI174" s="11"/>
      <c r="TZJ174" s="11"/>
      <c r="TZK174" s="11"/>
      <c r="TZL174" s="11"/>
      <c r="TZM174" s="11"/>
      <c r="TZN174" s="11"/>
      <c r="TZO174" s="11"/>
      <c r="TZP174" s="11"/>
      <c r="TZQ174" s="11"/>
      <c r="TZR174" s="11"/>
      <c r="TZS174" s="11"/>
      <c r="TZT174" s="11"/>
      <c r="TZU174" s="11"/>
      <c r="TZV174" s="11"/>
      <c r="TZW174" s="11"/>
      <c r="TZX174" s="11"/>
      <c r="TZY174" s="11"/>
      <c r="TZZ174" s="11"/>
      <c r="UAA174" s="11"/>
      <c r="UAB174" s="11"/>
      <c r="UAC174" s="11"/>
      <c r="UAD174" s="11"/>
      <c r="UAE174" s="11"/>
      <c r="UAF174" s="11"/>
      <c r="UAG174" s="11"/>
      <c r="UAH174" s="11"/>
      <c r="UAI174" s="11"/>
      <c r="UAJ174" s="11"/>
      <c r="UAK174" s="11"/>
      <c r="UAL174" s="11"/>
      <c r="UAM174" s="11"/>
      <c r="UAN174" s="11"/>
      <c r="UAO174" s="11"/>
      <c r="UAP174" s="11"/>
      <c r="UAQ174" s="11"/>
      <c r="UAR174" s="11"/>
      <c r="UAS174" s="11"/>
      <c r="UAT174" s="11"/>
      <c r="UAU174" s="11"/>
      <c r="UAV174" s="11"/>
      <c r="UAW174" s="11"/>
      <c r="UAX174" s="11"/>
      <c r="UAY174" s="11"/>
      <c r="UAZ174" s="11"/>
      <c r="UBA174" s="11"/>
      <c r="UBB174" s="11"/>
      <c r="UBC174" s="11"/>
      <c r="UBD174" s="11"/>
      <c r="UBE174" s="11"/>
      <c r="UBF174" s="11"/>
      <c r="UBG174" s="11"/>
      <c r="UBH174" s="11"/>
      <c r="UBI174" s="11"/>
      <c r="UBJ174" s="11"/>
      <c r="UBK174" s="11"/>
      <c r="UBL174" s="11"/>
      <c r="UBM174" s="11"/>
      <c r="UBN174" s="11"/>
      <c r="UBO174" s="11"/>
      <c r="UBP174" s="11"/>
      <c r="UBQ174" s="11"/>
      <c r="UBR174" s="11"/>
      <c r="UBS174" s="11"/>
      <c r="UBT174" s="11"/>
      <c r="UBU174" s="11"/>
      <c r="UBV174" s="11"/>
      <c r="UBW174" s="11"/>
      <c r="UBX174" s="11"/>
      <c r="UBY174" s="11"/>
      <c r="UBZ174" s="11"/>
      <c r="UCA174" s="11"/>
      <c r="UCB174" s="11"/>
      <c r="UCC174" s="11"/>
      <c r="UCD174" s="11"/>
      <c r="UCE174" s="11"/>
      <c r="UCF174" s="11"/>
      <c r="UCG174" s="11"/>
      <c r="UCH174" s="11"/>
      <c r="UCI174" s="11"/>
      <c r="UCJ174" s="11"/>
      <c r="UCK174" s="11"/>
      <c r="UCL174" s="11"/>
      <c r="UCM174" s="11"/>
      <c r="UCN174" s="11"/>
      <c r="UCO174" s="11"/>
      <c r="UCP174" s="11"/>
      <c r="UCQ174" s="11"/>
      <c r="UCR174" s="11"/>
      <c r="UCS174" s="11"/>
      <c r="UCT174" s="11"/>
      <c r="UCU174" s="11"/>
      <c r="UCV174" s="11"/>
      <c r="UCW174" s="11"/>
      <c r="UCX174" s="11"/>
      <c r="UCY174" s="11"/>
      <c r="UCZ174" s="11"/>
      <c r="UDA174" s="11"/>
      <c r="UDB174" s="11"/>
      <c r="UDC174" s="11"/>
      <c r="UDD174" s="11"/>
      <c r="UDE174" s="11"/>
      <c r="UDF174" s="11"/>
      <c r="UDG174" s="11"/>
      <c r="UDH174" s="11"/>
      <c r="UDI174" s="11"/>
      <c r="UDJ174" s="11"/>
      <c r="UDK174" s="11"/>
      <c r="UDL174" s="11"/>
      <c r="UDM174" s="11"/>
      <c r="UDN174" s="11"/>
      <c r="UDO174" s="11"/>
      <c r="UDP174" s="11"/>
      <c r="UDQ174" s="11"/>
      <c r="UDR174" s="11"/>
      <c r="UDS174" s="11"/>
      <c r="UDT174" s="11"/>
      <c r="UDU174" s="11"/>
      <c r="UDV174" s="11"/>
      <c r="UDW174" s="11"/>
      <c r="UDX174" s="11"/>
      <c r="UDY174" s="11"/>
      <c r="UDZ174" s="11"/>
      <c r="UEA174" s="11"/>
      <c r="UEB174" s="11"/>
      <c r="UEC174" s="11"/>
      <c r="UED174" s="11"/>
      <c r="UEE174" s="11"/>
      <c r="UEF174" s="11"/>
      <c r="UEG174" s="11"/>
      <c r="UEH174" s="11"/>
      <c r="UEI174" s="11"/>
      <c r="UEJ174" s="11"/>
      <c r="UEK174" s="11"/>
      <c r="UEL174" s="11"/>
      <c r="UEM174" s="11"/>
      <c r="UEN174" s="11"/>
      <c r="UEO174" s="11"/>
      <c r="UEP174" s="11"/>
      <c r="UEQ174" s="11"/>
      <c r="UER174" s="11"/>
      <c r="UES174" s="11"/>
      <c r="UET174" s="11"/>
      <c r="UEU174" s="11"/>
      <c r="UEV174" s="11"/>
      <c r="UEW174" s="11"/>
      <c r="UEX174" s="11"/>
      <c r="UEY174" s="11"/>
      <c r="UEZ174" s="11"/>
      <c r="UFA174" s="11"/>
      <c r="UFB174" s="11"/>
      <c r="UFC174" s="11"/>
      <c r="UFD174" s="11"/>
      <c r="UFE174" s="11"/>
      <c r="UFF174" s="11"/>
      <c r="UFG174" s="11"/>
      <c r="UFH174" s="11"/>
      <c r="UFI174" s="11"/>
      <c r="UFJ174" s="11"/>
      <c r="UFK174" s="11"/>
      <c r="UFL174" s="11"/>
      <c r="UFM174" s="11"/>
      <c r="UFN174" s="11"/>
      <c r="UFO174" s="11"/>
      <c r="UFP174" s="11"/>
      <c r="UFQ174" s="11"/>
      <c r="UFR174" s="11"/>
      <c r="UFS174" s="11"/>
      <c r="UFT174" s="11"/>
      <c r="UFU174" s="11"/>
      <c r="UFV174" s="11"/>
      <c r="UFW174" s="11"/>
      <c r="UFX174" s="11"/>
      <c r="UFY174" s="11"/>
      <c r="UFZ174" s="11"/>
      <c r="UGA174" s="11"/>
      <c r="UGB174" s="11"/>
      <c r="UGC174" s="11"/>
      <c r="UGD174" s="11"/>
      <c r="UGE174" s="11"/>
      <c r="UGF174" s="11"/>
      <c r="UGG174" s="11"/>
      <c r="UGH174" s="11"/>
      <c r="UGI174" s="11"/>
      <c r="UGJ174" s="11"/>
      <c r="UGK174" s="11"/>
      <c r="UGL174" s="11"/>
      <c r="UGM174" s="11"/>
      <c r="UGN174" s="11"/>
      <c r="UGO174" s="11"/>
      <c r="UGP174" s="11"/>
      <c r="UGQ174" s="11"/>
      <c r="UGR174" s="11"/>
      <c r="UGS174" s="11"/>
      <c r="UGT174" s="11"/>
      <c r="UGU174" s="11"/>
      <c r="UGV174" s="11"/>
      <c r="UGW174" s="11"/>
      <c r="UGX174" s="11"/>
      <c r="UGY174" s="11"/>
      <c r="UGZ174" s="11"/>
      <c r="UHA174" s="11"/>
      <c r="UHB174" s="11"/>
      <c r="UHC174" s="11"/>
      <c r="UHD174" s="11"/>
      <c r="UHE174" s="11"/>
      <c r="UHF174" s="11"/>
      <c r="UHG174" s="11"/>
      <c r="UHH174" s="11"/>
      <c r="UHI174" s="11"/>
      <c r="UHJ174" s="11"/>
      <c r="UHK174" s="11"/>
      <c r="UHL174" s="11"/>
      <c r="UHM174" s="11"/>
      <c r="UHN174" s="11"/>
      <c r="UHO174" s="11"/>
      <c r="UHP174" s="11"/>
      <c r="UHQ174" s="11"/>
      <c r="UHR174" s="11"/>
      <c r="UHS174" s="11"/>
      <c r="UHT174" s="11"/>
      <c r="UHU174" s="11"/>
      <c r="UHV174" s="11"/>
      <c r="UHW174" s="11"/>
      <c r="UHX174" s="11"/>
      <c r="UHY174" s="11"/>
      <c r="UHZ174" s="11"/>
      <c r="UIA174" s="11"/>
      <c r="UIB174" s="11"/>
      <c r="UIC174" s="11"/>
      <c r="UID174" s="11"/>
      <c r="UIE174" s="11"/>
      <c r="UIF174" s="11"/>
      <c r="UIG174" s="11"/>
      <c r="UIH174" s="11"/>
      <c r="UII174" s="11"/>
      <c r="UIJ174" s="11"/>
      <c r="UIK174" s="11"/>
      <c r="UIL174" s="11"/>
      <c r="UIM174" s="11"/>
      <c r="UIN174" s="11"/>
      <c r="UIO174" s="11"/>
      <c r="UIP174" s="11"/>
      <c r="UIQ174" s="11"/>
      <c r="UIR174" s="11"/>
      <c r="UIS174" s="11"/>
      <c r="UIT174" s="11"/>
      <c r="UIU174" s="11"/>
      <c r="UIV174" s="11"/>
      <c r="UIW174" s="11"/>
      <c r="UIX174" s="11"/>
      <c r="UIY174" s="11"/>
      <c r="UIZ174" s="11"/>
      <c r="UJA174" s="11"/>
      <c r="UJB174" s="11"/>
      <c r="UJC174" s="11"/>
      <c r="UJD174" s="11"/>
      <c r="UJE174" s="11"/>
      <c r="UJF174" s="11"/>
      <c r="UJG174" s="11"/>
      <c r="UJH174" s="11"/>
      <c r="UJI174" s="11"/>
      <c r="UJJ174" s="11"/>
      <c r="UJK174" s="11"/>
      <c r="UJL174" s="11"/>
      <c r="UJM174" s="11"/>
      <c r="UJN174" s="11"/>
      <c r="UJO174" s="11"/>
      <c r="UJP174" s="11"/>
      <c r="UJQ174" s="11"/>
      <c r="UJR174" s="11"/>
      <c r="UJS174" s="11"/>
      <c r="UJT174" s="11"/>
      <c r="UJU174" s="11"/>
      <c r="UJV174" s="11"/>
      <c r="UJW174" s="11"/>
      <c r="UJX174" s="11"/>
      <c r="UJY174" s="11"/>
      <c r="UJZ174" s="11"/>
      <c r="UKA174" s="11"/>
      <c r="UKB174" s="11"/>
      <c r="UKC174" s="11"/>
      <c r="UKD174" s="11"/>
      <c r="UKE174" s="11"/>
      <c r="UKF174" s="11"/>
      <c r="UKG174" s="11"/>
      <c r="UKH174" s="11"/>
      <c r="UKI174" s="11"/>
      <c r="UKJ174" s="11"/>
      <c r="UKK174" s="11"/>
      <c r="UKL174" s="11"/>
      <c r="UKM174" s="11"/>
      <c r="UKN174" s="11"/>
      <c r="UKO174" s="11"/>
      <c r="UKP174" s="11"/>
      <c r="UKQ174" s="11"/>
      <c r="UKR174" s="11"/>
      <c r="UKS174" s="11"/>
      <c r="UKT174" s="11"/>
      <c r="UKU174" s="11"/>
      <c r="UKV174" s="11"/>
      <c r="UKW174" s="11"/>
      <c r="UKX174" s="11"/>
      <c r="UKY174" s="11"/>
      <c r="UKZ174" s="11"/>
      <c r="ULA174" s="11"/>
      <c r="ULB174" s="11"/>
      <c r="ULC174" s="11"/>
      <c r="ULD174" s="11"/>
      <c r="ULE174" s="11"/>
      <c r="ULF174" s="11"/>
      <c r="ULG174" s="11"/>
      <c r="ULH174" s="11"/>
      <c r="ULI174" s="11"/>
      <c r="ULJ174" s="11"/>
      <c r="ULK174" s="11"/>
      <c r="ULL174" s="11"/>
      <c r="ULM174" s="11"/>
      <c r="ULN174" s="11"/>
      <c r="ULO174" s="11"/>
      <c r="ULP174" s="11"/>
      <c r="ULQ174" s="11"/>
      <c r="ULR174" s="11"/>
      <c r="ULS174" s="11"/>
      <c r="ULT174" s="11"/>
      <c r="ULU174" s="11"/>
      <c r="ULV174" s="11"/>
      <c r="ULW174" s="11"/>
      <c r="ULX174" s="11"/>
      <c r="ULY174" s="11"/>
      <c r="ULZ174" s="11"/>
      <c r="UMA174" s="11"/>
      <c r="UMB174" s="11"/>
      <c r="UMC174" s="11"/>
      <c r="UMD174" s="11"/>
      <c r="UME174" s="11"/>
      <c r="UMF174" s="11"/>
      <c r="UMG174" s="11"/>
      <c r="UMH174" s="11"/>
      <c r="UMI174" s="11"/>
      <c r="UMJ174" s="11"/>
      <c r="UMK174" s="11"/>
      <c r="UML174" s="11"/>
      <c r="UMM174" s="11"/>
      <c r="UMN174" s="11"/>
      <c r="UMO174" s="11"/>
      <c r="UMP174" s="11"/>
      <c r="UMQ174" s="11"/>
      <c r="UMR174" s="11"/>
      <c r="UMS174" s="11"/>
      <c r="UMT174" s="11"/>
      <c r="UMU174" s="11"/>
      <c r="UMV174" s="11"/>
      <c r="UMW174" s="11"/>
      <c r="UMX174" s="11"/>
      <c r="UMY174" s="11"/>
      <c r="UMZ174" s="11"/>
      <c r="UNA174" s="11"/>
      <c r="UNB174" s="11"/>
      <c r="UNC174" s="11"/>
      <c r="UND174" s="11"/>
      <c r="UNE174" s="11"/>
      <c r="UNF174" s="11"/>
      <c r="UNG174" s="11"/>
      <c r="UNH174" s="11"/>
      <c r="UNI174" s="11"/>
      <c r="UNJ174" s="11"/>
      <c r="UNK174" s="11"/>
      <c r="UNL174" s="11"/>
      <c r="UNM174" s="11"/>
      <c r="UNN174" s="11"/>
      <c r="UNO174" s="11"/>
      <c r="UNP174" s="11"/>
      <c r="UNQ174" s="11"/>
      <c r="UNR174" s="11"/>
      <c r="UNS174" s="11"/>
      <c r="UNT174" s="11"/>
      <c r="UNU174" s="11"/>
      <c r="UNV174" s="11"/>
      <c r="UNW174" s="11"/>
      <c r="UNX174" s="11"/>
      <c r="UNY174" s="11"/>
      <c r="UNZ174" s="11"/>
      <c r="UOA174" s="11"/>
      <c r="UOB174" s="11"/>
      <c r="UOC174" s="11"/>
      <c r="UOD174" s="11"/>
      <c r="UOE174" s="11"/>
      <c r="UOF174" s="11"/>
      <c r="UOG174" s="11"/>
      <c r="UOH174" s="11"/>
      <c r="UOI174" s="11"/>
      <c r="UOJ174" s="11"/>
      <c r="UOK174" s="11"/>
      <c r="UOL174" s="11"/>
      <c r="UOM174" s="11"/>
      <c r="UON174" s="11"/>
      <c r="UOO174" s="11"/>
      <c r="UOP174" s="11"/>
      <c r="UOQ174" s="11"/>
      <c r="UOR174" s="11"/>
      <c r="UOS174" s="11"/>
      <c r="UOT174" s="11"/>
      <c r="UOU174" s="11"/>
      <c r="UOV174" s="11"/>
      <c r="UOW174" s="11"/>
      <c r="UOX174" s="11"/>
      <c r="UOY174" s="11"/>
      <c r="UOZ174" s="11"/>
      <c r="UPA174" s="11"/>
      <c r="UPB174" s="11"/>
      <c r="UPC174" s="11"/>
      <c r="UPD174" s="11"/>
      <c r="UPE174" s="11"/>
      <c r="UPF174" s="11"/>
      <c r="UPG174" s="11"/>
      <c r="UPH174" s="11"/>
      <c r="UPI174" s="11"/>
      <c r="UPJ174" s="11"/>
      <c r="UPK174" s="11"/>
      <c r="UPL174" s="11"/>
      <c r="UPM174" s="11"/>
      <c r="UPN174" s="11"/>
      <c r="UPO174" s="11"/>
      <c r="UPP174" s="11"/>
      <c r="UPQ174" s="11"/>
      <c r="UPR174" s="11"/>
      <c r="UPS174" s="11"/>
      <c r="UPT174" s="11"/>
      <c r="UPU174" s="11"/>
      <c r="UPV174" s="11"/>
      <c r="UPW174" s="11"/>
      <c r="UPX174" s="11"/>
      <c r="UPY174" s="11"/>
      <c r="UPZ174" s="11"/>
      <c r="UQA174" s="11"/>
      <c r="UQB174" s="11"/>
      <c r="UQC174" s="11"/>
      <c r="UQD174" s="11"/>
      <c r="UQE174" s="11"/>
      <c r="UQF174" s="11"/>
      <c r="UQG174" s="11"/>
      <c r="UQH174" s="11"/>
      <c r="UQI174" s="11"/>
      <c r="UQJ174" s="11"/>
      <c r="UQK174" s="11"/>
      <c r="UQL174" s="11"/>
      <c r="UQM174" s="11"/>
      <c r="UQN174" s="11"/>
      <c r="UQO174" s="11"/>
      <c r="UQP174" s="11"/>
      <c r="UQQ174" s="11"/>
      <c r="UQR174" s="11"/>
      <c r="UQS174" s="11"/>
      <c r="UQT174" s="11"/>
      <c r="UQU174" s="11"/>
      <c r="UQV174" s="11"/>
      <c r="UQW174" s="11"/>
      <c r="UQX174" s="11"/>
      <c r="UQY174" s="11"/>
      <c r="UQZ174" s="11"/>
      <c r="URA174" s="11"/>
      <c r="URB174" s="11"/>
      <c r="URC174" s="11"/>
      <c r="URD174" s="11"/>
      <c r="URE174" s="11"/>
      <c r="URF174" s="11"/>
      <c r="URG174" s="11"/>
      <c r="URH174" s="11"/>
      <c r="URI174" s="11"/>
      <c r="URJ174" s="11"/>
      <c r="URK174" s="11"/>
      <c r="URL174" s="11"/>
      <c r="URM174" s="11"/>
      <c r="URN174" s="11"/>
      <c r="URO174" s="11"/>
      <c r="URP174" s="11"/>
      <c r="URQ174" s="11"/>
      <c r="URR174" s="11"/>
      <c r="URS174" s="11"/>
      <c r="URT174" s="11"/>
      <c r="URU174" s="11"/>
      <c r="URV174" s="11"/>
      <c r="URW174" s="11"/>
      <c r="URX174" s="11"/>
      <c r="URY174" s="11"/>
      <c r="URZ174" s="11"/>
      <c r="USA174" s="11"/>
      <c r="USB174" s="11"/>
      <c r="USC174" s="11"/>
      <c r="USD174" s="11"/>
      <c r="USE174" s="11"/>
      <c r="USF174" s="11"/>
      <c r="USG174" s="11"/>
      <c r="USH174" s="11"/>
      <c r="USI174" s="11"/>
      <c r="USJ174" s="11"/>
      <c r="USK174" s="11"/>
      <c r="USL174" s="11"/>
      <c r="USM174" s="11"/>
      <c r="USN174" s="11"/>
      <c r="USO174" s="11"/>
      <c r="USP174" s="11"/>
      <c r="USQ174" s="11"/>
      <c r="USR174" s="11"/>
      <c r="USS174" s="11"/>
      <c r="UST174" s="11"/>
      <c r="USU174" s="11"/>
      <c r="USV174" s="11"/>
      <c r="USW174" s="11"/>
      <c r="USX174" s="11"/>
      <c r="USY174" s="11"/>
      <c r="USZ174" s="11"/>
      <c r="UTA174" s="11"/>
      <c r="UTB174" s="11"/>
      <c r="UTC174" s="11"/>
      <c r="UTD174" s="11"/>
      <c r="UTE174" s="11"/>
      <c r="UTF174" s="11"/>
      <c r="UTG174" s="11"/>
      <c r="UTH174" s="11"/>
      <c r="UTI174" s="11"/>
      <c r="UTJ174" s="11"/>
      <c r="UTK174" s="11"/>
      <c r="UTL174" s="11"/>
      <c r="UTM174" s="11"/>
      <c r="UTN174" s="11"/>
      <c r="UTO174" s="11"/>
      <c r="UTP174" s="11"/>
      <c r="UTQ174" s="11"/>
      <c r="UTR174" s="11"/>
      <c r="UTS174" s="11"/>
      <c r="UTT174" s="11"/>
      <c r="UTU174" s="11"/>
      <c r="UTV174" s="11"/>
      <c r="UTW174" s="11"/>
      <c r="UTX174" s="11"/>
      <c r="UTY174" s="11"/>
      <c r="UTZ174" s="11"/>
      <c r="UUA174" s="11"/>
      <c r="UUB174" s="11"/>
      <c r="UUC174" s="11"/>
      <c r="UUD174" s="11"/>
      <c r="UUE174" s="11"/>
      <c r="UUF174" s="11"/>
      <c r="UUG174" s="11"/>
      <c r="UUH174" s="11"/>
      <c r="UUI174" s="11"/>
      <c r="UUJ174" s="11"/>
      <c r="UUK174" s="11"/>
      <c r="UUL174" s="11"/>
      <c r="UUM174" s="11"/>
      <c r="UUN174" s="11"/>
      <c r="UUO174" s="11"/>
      <c r="UUP174" s="11"/>
      <c r="UUQ174" s="11"/>
      <c r="UUR174" s="11"/>
      <c r="UUS174" s="11"/>
      <c r="UUT174" s="11"/>
      <c r="UUU174" s="11"/>
      <c r="UUV174" s="11"/>
      <c r="UUW174" s="11"/>
      <c r="UUX174" s="11"/>
      <c r="UUY174" s="11"/>
      <c r="UUZ174" s="11"/>
      <c r="UVA174" s="11"/>
      <c r="UVB174" s="11"/>
      <c r="UVC174" s="11"/>
      <c r="UVD174" s="11"/>
      <c r="UVE174" s="11"/>
      <c r="UVF174" s="11"/>
      <c r="UVG174" s="11"/>
      <c r="UVH174" s="11"/>
      <c r="UVI174" s="11"/>
      <c r="UVJ174" s="11"/>
      <c r="UVK174" s="11"/>
      <c r="UVL174" s="11"/>
      <c r="UVM174" s="11"/>
      <c r="UVN174" s="11"/>
      <c r="UVO174" s="11"/>
      <c r="UVP174" s="11"/>
      <c r="UVQ174" s="11"/>
      <c r="UVR174" s="11"/>
      <c r="UVS174" s="11"/>
      <c r="UVT174" s="11"/>
      <c r="UVU174" s="11"/>
      <c r="UVV174" s="11"/>
      <c r="UVW174" s="11"/>
      <c r="UVX174" s="11"/>
      <c r="UVY174" s="11"/>
      <c r="UVZ174" s="11"/>
      <c r="UWA174" s="11"/>
      <c r="UWB174" s="11"/>
      <c r="UWC174" s="11"/>
      <c r="UWD174" s="11"/>
      <c r="UWE174" s="11"/>
      <c r="UWF174" s="11"/>
      <c r="UWG174" s="11"/>
      <c r="UWH174" s="11"/>
      <c r="UWI174" s="11"/>
      <c r="UWJ174" s="11"/>
      <c r="UWK174" s="11"/>
      <c r="UWL174" s="11"/>
      <c r="UWM174" s="11"/>
      <c r="UWN174" s="11"/>
      <c r="UWO174" s="11"/>
      <c r="UWP174" s="11"/>
      <c r="UWQ174" s="11"/>
      <c r="UWR174" s="11"/>
      <c r="UWS174" s="11"/>
      <c r="UWT174" s="11"/>
      <c r="UWU174" s="11"/>
      <c r="UWV174" s="11"/>
      <c r="UWW174" s="11"/>
      <c r="UWX174" s="11"/>
      <c r="UWY174" s="11"/>
      <c r="UWZ174" s="11"/>
      <c r="UXA174" s="11"/>
      <c r="UXB174" s="11"/>
      <c r="UXC174" s="11"/>
      <c r="UXD174" s="11"/>
      <c r="UXE174" s="11"/>
      <c r="UXF174" s="11"/>
      <c r="UXG174" s="11"/>
      <c r="UXH174" s="11"/>
      <c r="UXI174" s="11"/>
      <c r="UXJ174" s="11"/>
      <c r="UXK174" s="11"/>
      <c r="UXL174" s="11"/>
      <c r="UXM174" s="11"/>
      <c r="UXN174" s="11"/>
      <c r="UXO174" s="11"/>
      <c r="UXP174" s="11"/>
      <c r="UXQ174" s="11"/>
      <c r="UXR174" s="11"/>
      <c r="UXS174" s="11"/>
      <c r="UXT174" s="11"/>
      <c r="UXU174" s="11"/>
      <c r="UXV174" s="11"/>
      <c r="UXW174" s="11"/>
      <c r="UXX174" s="11"/>
      <c r="UXY174" s="11"/>
      <c r="UXZ174" s="11"/>
      <c r="UYA174" s="11"/>
      <c r="UYB174" s="11"/>
      <c r="UYC174" s="11"/>
      <c r="UYD174" s="11"/>
      <c r="UYE174" s="11"/>
      <c r="UYF174" s="11"/>
      <c r="UYG174" s="11"/>
      <c r="UYH174" s="11"/>
      <c r="UYI174" s="11"/>
      <c r="UYJ174" s="11"/>
      <c r="UYK174" s="11"/>
      <c r="UYL174" s="11"/>
      <c r="UYM174" s="11"/>
      <c r="UYN174" s="11"/>
      <c r="UYO174" s="11"/>
      <c r="UYP174" s="11"/>
      <c r="UYQ174" s="11"/>
      <c r="UYR174" s="11"/>
      <c r="UYS174" s="11"/>
      <c r="UYT174" s="11"/>
      <c r="UYU174" s="11"/>
      <c r="UYV174" s="11"/>
      <c r="UYW174" s="11"/>
      <c r="UYX174" s="11"/>
      <c r="UYY174" s="11"/>
      <c r="UYZ174" s="11"/>
      <c r="UZA174" s="11"/>
      <c r="UZB174" s="11"/>
      <c r="UZC174" s="11"/>
      <c r="UZD174" s="11"/>
      <c r="UZE174" s="11"/>
      <c r="UZF174" s="11"/>
      <c r="UZG174" s="11"/>
      <c r="UZH174" s="11"/>
      <c r="UZI174" s="11"/>
      <c r="UZJ174" s="11"/>
      <c r="UZK174" s="11"/>
      <c r="UZL174" s="11"/>
      <c r="UZM174" s="11"/>
      <c r="UZN174" s="11"/>
      <c r="UZO174" s="11"/>
      <c r="UZP174" s="11"/>
      <c r="UZQ174" s="11"/>
      <c r="UZR174" s="11"/>
      <c r="UZS174" s="11"/>
      <c r="UZT174" s="11"/>
      <c r="UZU174" s="11"/>
      <c r="UZV174" s="11"/>
      <c r="UZW174" s="11"/>
      <c r="UZX174" s="11"/>
      <c r="UZY174" s="11"/>
      <c r="UZZ174" s="11"/>
      <c r="VAA174" s="11"/>
      <c r="VAB174" s="11"/>
      <c r="VAC174" s="11"/>
      <c r="VAD174" s="11"/>
      <c r="VAE174" s="11"/>
      <c r="VAF174" s="11"/>
      <c r="VAG174" s="11"/>
      <c r="VAH174" s="11"/>
      <c r="VAI174" s="11"/>
      <c r="VAJ174" s="11"/>
      <c r="VAK174" s="11"/>
      <c r="VAL174" s="11"/>
      <c r="VAM174" s="11"/>
      <c r="VAN174" s="11"/>
      <c r="VAO174" s="11"/>
      <c r="VAP174" s="11"/>
      <c r="VAQ174" s="11"/>
      <c r="VAR174" s="11"/>
      <c r="VAS174" s="11"/>
      <c r="VAT174" s="11"/>
      <c r="VAU174" s="11"/>
      <c r="VAV174" s="11"/>
      <c r="VAW174" s="11"/>
      <c r="VAX174" s="11"/>
      <c r="VAY174" s="11"/>
      <c r="VAZ174" s="11"/>
      <c r="VBA174" s="11"/>
      <c r="VBB174" s="11"/>
      <c r="VBC174" s="11"/>
      <c r="VBD174" s="11"/>
      <c r="VBE174" s="11"/>
      <c r="VBF174" s="11"/>
      <c r="VBG174" s="11"/>
      <c r="VBH174" s="11"/>
      <c r="VBI174" s="11"/>
      <c r="VBJ174" s="11"/>
      <c r="VBK174" s="11"/>
      <c r="VBL174" s="11"/>
      <c r="VBM174" s="11"/>
      <c r="VBN174" s="11"/>
      <c r="VBO174" s="11"/>
      <c r="VBP174" s="11"/>
      <c r="VBQ174" s="11"/>
      <c r="VBR174" s="11"/>
      <c r="VBS174" s="11"/>
      <c r="VBT174" s="11"/>
      <c r="VBU174" s="11"/>
      <c r="VBV174" s="11"/>
      <c r="VBW174" s="11"/>
      <c r="VBX174" s="11"/>
      <c r="VBY174" s="11"/>
      <c r="VBZ174" s="11"/>
      <c r="VCA174" s="11"/>
      <c r="VCB174" s="11"/>
      <c r="VCC174" s="11"/>
      <c r="VCD174" s="11"/>
      <c r="VCE174" s="11"/>
      <c r="VCF174" s="11"/>
      <c r="VCG174" s="11"/>
      <c r="VCH174" s="11"/>
      <c r="VCI174" s="11"/>
      <c r="VCJ174" s="11"/>
      <c r="VCK174" s="11"/>
      <c r="VCL174" s="11"/>
      <c r="VCM174" s="11"/>
      <c r="VCN174" s="11"/>
      <c r="VCO174" s="11"/>
      <c r="VCP174" s="11"/>
      <c r="VCQ174" s="11"/>
      <c r="VCR174" s="11"/>
      <c r="VCS174" s="11"/>
      <c r="VCT174" s="11"/>
      <c r="VCU174" s="11"/>
      <c r="VCV174" s="11"/>
      <c r="VCW174" s="11"/>
      <c r="VCX174" s="11"/>
      <c r="VCY174" s="11"/>
      <c r="VCZ174" s="11"/>
      <c r="VDA174" s="11"/>
      <c r="VDB174" s="11"/>
      <c r="VDC174" s="11"/>
      <c r="VDD174" s="11"/>
      <c r="VDE174" s="11"/>
      <c r="VDF174" s="11"/>
      <c r="VDG174" s="11"/>
      <c r="VDH174" s="11"/>
      <c r="VDI174" s="11"/>
      <c r="VDJ174" s="11"/>
      <c r="VDK174" s="11"/>
      <c r="VDL174" s="11"/>
      <c r="VDM174" s="11"/>
      <c r="VDN174" s="11"/>
      <c r="VDO174" s="11"/>
      <c r="VDP174" s="11"/>
      <c r="VDQ174" s="11"/>
      <c r="VDR174" s="11"/>
      <c r="VDS174" s="11"/>
      <c r="VDT174" s="11"/>
      <c r="VDU174" s="11"/>
      <c r="VDV174" s="11"/>
      <c r="VDW174" s="11"/>
      <c r="VDX174" s="11"/>
      <c r="VDY174" s="11"/>
      <c r="VDZ174" s="11"/>
      <c r="VEA174" s="11"/>
      <c r="VEB174" s="11"/>
      <c r="VEC174" s="11"/>
      <c r="VED174" s="11"/>
      <c r="VEE174" s="11"/>
      <c r="VEF174" s="11"/>
      <c r="VEG174" s="11"/>
      <c r="VEH174" s="11"/>
      <c r="VEI174" s="11"/>
      <c r="VEJ174" s="11"/>
      <c r="VEK174" s="11"/>
      <c r="VEL174" s="11"/>
      <c r="VEM174" s="11"/>
      <c r="VEN174" s="11"/>
      <c r="VEO174" s="11"/>
      <c r="VEP174" s="11"/>
      <c r="VEQ174" s="11"/>
      <c r="VER174" s="11"/>
      <c r="VES174" s="11"/>
      <c r="VET174" s="11"/>
      <c r="VEU174" s="11"/>
      <c r="VEV174" s="11"/>
      <c r="VEW174" s="11"/>
      <c r="VEX174" s="11"/>
      <c r="VEY174" s="11"/>
      <c r="VEZ174" s="11"/>
      <c r="VFA174" s="11"/>
      <c r="VFB174" s="11"/>
      <c r="VFC174" s="11"/>
      <c r="VFD174" s="11"/>
      <c r="VFE174" s="11"/>
      <c r="VFF174" s="11"/>
      <c r="VFG174" s="11"/>
      <c r="VFH174" s="11"/>
      <c r="VFI174" s="11"/>
      <c r="VFJ174" s="11"/>
      <c r="VFK174" s="11"/>
      <c r="VFL174" s="11"/>
      <c r="VFM174" s="11"/>
      <c r="VFN174" s="11"/>
      <c r="VFO174" s="11"/>
      <c r="VFP174" s="11"/>
      <c r="VFQ174" s="11"/>
      <c r="VFR174" s="11"/>
      <c r="VFS174" s="11"/>
      <c r="VFT174" s="11"/>
      <c r="VFU174" s="11"/>
      <c r="VFV174" s="11"/>
      <c r="VFW174" s="11"/>
      <c r="VFX174" s="11"/>
      <c r="VFY174" s="11"/>
      <c r="VFZ174" s="11"/>
      <c r="VGA174" s="11"/>
      <c r="VGB174" s="11"/>
      <c r="VGC174" s="11"/>
      <c r="VGD174" s="11"/>
      <c r="VGE174" s="11"/>
      <c r="VGF174" s="11"/>
      <c r="VGG174" s="11"/>
      <c r="VGH174" s="11"/>
      <c r="VGI174" s="11"/>
      <c r="VGJ174" s="11"/>
      <c r="VGK174" s="11"/>
      <c r="VGL174" s="11"/>
      <c r="VGM174" s="11"/>
      <c r="VGN174" s="11"/>
      <c r="VGO174" s="11"/>
      <c r="VGP174" s="11"/>
      <c r="VGQ174" s="11"/>
      <c r="VGR174" s="11"/>
      <c r="VGS174" s="11"/>
      <c r="VGT174" s="11"/>
      <c r="VGU174" s="11"/>
      <c r="VGV174" s="11"/>
      <c r="VGW174" s="11"/>
      <c r="VGX174" s="11"/>
      <c r="VGY174" s="11"/>
      <c r="VGZ174" s="11"/>
      <c r="VHA174" s="11"/>
      <c r="VHB174" s="11"/>
      <c r="VHC174" s="11"/>
      <c r="VHD174" s="11"/>
      <c r="VHE174" s="11"/>
      <c r="VHF174" s="11"/>
      <c r="VHG174" s="11"/>
      <c r="VHH174" s="11"/>
      <c r="VHI174" s="11"/>
      <c r="VHJ174" s="11"/>
      <c r="VHK174" s="11"/>
      <c r="VHL174" s="11"/>
      <c r="VHM174" s="11"/>
      <c r="VHN174" s="11"/>
      <c r="VHO174" s="11"/>
      <c r="VHP174" s="11"/>
      <c r="VHQ174" s="11"/>
      <c r="VHR174" s="11"/>
      <c r="VHS174" s="11"/>
      <c r="VHT174" s="11"/>
      <c r="VHU174" s="11"/>
      <c r="VHV174" s="11"/>
      <c r="VHW174" s="11"/>
      <c r="VHX174" s="11"/>
      <c r="VHY174" s="11"/>
      <c r="VHZ174" s="11"/>
      <c r="VIA174" s="11"/>
      <c r="VIB174" s="11"/>
      <c r="VIC174" s="11"/>
      <c r="VID174" s="11"/>
      <c r="VIE174" s="11"/>
      <c r="VIF174" s="11"/>
      <c r="VIG174" s="11"/>
      <c r="VIH174" s="11"/>
      <c r="VII174" s="11"/>
      <c r="VIJ174" s="11"/>
      <c r="VIK174" s="11"/>
      <c r="VIL174" s="11"/>
      <c r="VIM174" s="11"/>
      <c r="VIN174" s="11"/>
      <c r="VIO174" s="11"/>
      <c r="VIP174" s="11"/>
      <c r="VIQ174" s="11"/>
      <c r="VIR174" s="11"/>
      <c r="VIS174" s="11"/>
      <c r="VIT174" s="11"/>
      <c r="VIU174" s="11"/>
      <c r="VIV174" s="11"/>
      <c r="VIW174" s="11"/>
      <c r="VIX174" s="11"/>
      <c r="VIY174" s="11"/>
      <c r="VIZ174" s="11"/>
      <c r="VJA174" s="11"/>
      <c r="VJB174" s="11"/>
      <c r="VJC174" s="11"/>
      <c r="VJD174" s="11"/>
      <c r="VJE174" s="11"/>
      <c r="VJF174" s="11"/>
      <c r="VJG174" s="11"/>
      <c r="VJH174" s="11"/>
      <c r="VJI174" s="11"/>
      <c r="VJJ174" s="11"/>
      <c r="VJK174" s="11"/>
      <c r="VJL174" s="11"/>
      <c r="VJM174" s="11"/>
      <c r="VJN174" s="11"/>
      <c r="VJO174" s="11"/>
      <c r="VJP174" s="11"/>
      <c r="VJQ174" s="11"/>
      <c r="VJR174" s="11"/>
      <c r="VJS174" s="11"/>
      <c r="VJT174" s="11"/>
      <c r="VJU174" s="11"/>
      <c r="VJV174" s="11"/>
      <c r="VJW174" s="11"/>
      <c r="VJX174" s="11"/>
      <c r="VJY174" s="11"/>
      <c r="VJZ174" s="11"/>
      <c r="VKA174" s="11"/>
      <c r="VKB174" s="11"/>
      <c r="VKC174" s="11"/>
      <c r="VKD174" s="11"/>
      <c r="VKE174" s="11"/>
      <c r="VKF174" s="11"/>
      <c r="VKG174" s="11"/>
      <c r="VKH174" s="11"/>
      <c r="VKI174" s="11"/>
      <c r="VKJ174" s="11"/>
      <c r="VKK174" s="11"/>
      <c r="VKL174" s="11"/>
      <c r="VKM174" s="11"/>
      <c r="VKN174" s="11"/>
      <c r="VKO174" s="11"/>
      <c r="VKP174" s="11"/>
      <c r="VKQ174" s="11"/>
      <c r="VKR174" s="11"/>
      <c r="VKS174" s="11"/>
      <c r="VKT174" s="11"/>
      <c r="VKU174" s="11"/>
      <c r="VKV174" s="11"/>
      <c r="VKW174" s="11"/>
      <c r="VKX174" s="11"/>
      <c r="VKY174" s="11"/>
      <c r="VKZ174" s="11"/>
      <c r="VLA174" s="11"/>
      <c r="VLB174" s="11"/>
      <c r="VLC174" s="11"/>
      <c r="VLD174" s="11"/>
      <c r="VLE174" s="11"/>
      <c r="VLF174" s="11"/>
      <c r="VLG174" s="11"/>
      <c r="VLH174" s="11"/>
      <c r="VLI174" s="11"/>
      <c r="VLJ174" s="11"/>
      <c r="VLK174" s="11"/>
      <c r="VLL174" s="11"/>
      <c r="VLM174" s="11"/>
      <c r="VLN174" s="11"/>
      <c r="VLO174" s="11"/>
      <c r="VLP174" s="11"/>
      <c r="VLQ174" s="11"/>
      <c r="VLR174" s="11"/>
      <c r="VLS174" s="11"/>
      <c r="VLT174" s="11"/>
      <c r="VLU174" s="11"/>
      <c r="VLV174" s="11"/>
      <c r="VLW174" s="11"/>
      <c r="VLX174" s="11"/>
      <c r="VLY174" s="11"/>
      <c r="VLZ174" s="11"/>
      <c r="VMA174" s="11"/>
      <c r="VMB174" s="11"/>
      <c r="VMC174" s="11"/>
      <c r="VMD174" s="11"/>
      <c r="VME174" s="11"/>
      <c r="VMF174" s="11"/>
      <c r="VMG174" s="11"/>
      <c r="VMH174" s="11"/>
      <c r="VMI174" s="11"/>
      <c r="VMJ174" s="11"/>
      <c r="VMK174" s="11"/>
      <c r="VML174" s="11"/>
      <c r="VMM174" s="11"/>
      <c r="VMN174" s="11"/>
      <c r="VMO174" s="11"/>
      <c r="VMP174" s="11"/>
      <c r="VMQ174" s="11"/>
      <c r="VMR174" s="11"/>
      <c r="VMS174" s="11"/>
      <c r="VMT174" s="11"/>
      <c r="VMU174" s="11"/>
      <c r="VMV174" s="11"/>
      <c r="VMW174" s="11"/>
      <c r="VMX174" s="11"/>
      <c r="VMY174" s="11"/>
      <c r="VMZ174" s="11"/>
      <c r="VNA174" s="11"/>
      <c r="VNB174" s="11"/>
      <c r="VNC174" s="11"/>
      <c r="VND174" s="11"/>
      <c r="VNE174" s="11"/>
      <c r="VNF174" s="11"/>
      <c r="VNG174" s="11"/>
      <c r="VNH174" s="11"/>
      <c r="VNI174" s="11"/>
      <c r="VNJ174" s="11"/>
      <c r="VNK174" s="11"/>
      <c r="VNL174" s="11"/>
      <c r="VNM174" s="11"/>
      <c r="VNN174" s="11"/>
      <c r="VNO174" s="11"/>
      <c r="VNP174" s="11"/>
      <c r="VNQ174" s="11"/>
      <c r="VNR174" s="11"/>
      <c r="VNS174" s="11"/>
      <c r="VNT174" s="11"/>
      <c r="VNU174" s="11"/>
      <c r="VNV174" s="11"/>
      <c r="VNW174" s="11"/>
      <c r="VNX174" s="11"/>
      <c r="VNY174" s="11"/>
      <c r="VNZ174" s="11"/>
      <c r="VOA174" s="11"/>
      <c r="VOB174" s="11"/>
      <c r="VOC174" s="11"/>
      <c r="VOD174" s="11"/>
      <c r="VOE174" s="11"/>
      <c r="VOF174" s="11"/>
      <c r="VOG174" s="11"/>
      <c r="VOH174" s="11"/>
      <c r="VOI174" s="11"/>
      <c r="VOJ174" s="11"/>
      <c r="VOK174" s="11"/>
      <c r="VOL174" s="11"/>
      <c r="VOM174" s="11"/>
      <c r="VON174" s="11"/>
      <c r="VOO174" s="11"/>
      <c r="VOP174" s="11"/>
      <c r="VOQ174" s="11"/>
      <c r="VOR174" s="11"/>
      <c r="VOS174" s="11"/>
      <c r="VOT174" s="11"/>
      <c r="VOU174" s="11"/>
      <c r="VOV174" s="11"/>
      <c r="VOW174" s="11"/>
      <c r="VOX174" s="11"/>
      <c r="VOY174" s="11"/>
      <c r="VOZ174" s="11"/>
      <c r="VPA174" s="11"/>
      <c r="VPB174" s="11"/>
      <c r="VPC174" s="11"/>
      <c r="VPD174" s="11"/>
      <c r="VPE174" s="11"/>
      <c r="VPF174" s="11"/>
      <c r="VPG174" s="11"/>
      <c r="VPH174" s="11"/>
      <c r="VPI174" s="11"/>
      <c r="VPJ174" s="11"/>
      <c r="VPK174" s="11"/>
      <c r="VPL174" s="11"/>
      <c r="VPM174" s="11"/>
      <c r="VPN174" s="11"/>
      <c r="VPO174" s="11"/>
      <c r="VPP174" s="11"/>
      <c r="VPQ174" s="11"/>
      <c r="VPR174" s="11"/>
      <c r="VPS174" s="11"/>
      <c r="VPT174" s="11"/>
      <c r="VPU174" s="11"/>
      <c r="VPV174" s="11"/>
      <c r="VPW174" s="11"/>
      <c r="VPX174" s="11"/>
      <c r="VPY174" s="11"/>
      <c r="VPZ174" s="11"/>
      <c r="VQA174" s="11"/>
      <c r="VQB174" s="11"/>
      <c r="VQC174" s="11"/>
      <c r="VQD174" s="11"/>
      <c r="VQE174" s="11"/>
      <c r="VQF174" s="11"/>
      <c r="VQG174" s="11"/>
      <c r="VQH174" s="11"/>
      <c r="VQI174" s="11"/>
      <c r="VQJ174" s="11"/>
      <c r="VQK174" s="11"/>
      <c r="VQL174" s="11"/>
      <c r="VQM174" s="11"/>
      <c r="VQN174" s="11"/>
      <c r="VQO174" s="11"/>
      <c r="VQP174" s="11"/>
      <c r="VQQ174" s="11"/>
      <c r="VQR174" s="11"/>
      <c r="VQS174" s="11"/>
      <c r="VQT174" s="11"/>
      <c r="VQU174" s="11"/>
      <c r="VQV174" s="11"/>
      <c r="VQW174" s="11"/>
      <c r="VQX174" s="11"/>
      <c r="VQY174" s="11"/>
      <c r="VQZ174" s="11"/>
      <c r="VRA174" s="11"/>
      <c r="VRB174" s="11"/>
      <c r="VRC174" s="11"/>
      <c r="VRD174" s="11"/>
      <c r="VRE174" s="11"/>
      <c r="VRF174" s="11"/>
      <c r="VRG174" s="11"/>
      <c r="VRH174" s="11"/>
      <c r="VRI174" s="11"/>
      <c r="VRJ174" s="11"/>
      <c r="VRK174" s="11"/>
      <c r="VRL174" s="11"/>
      <c r="VRM174" s="11"/>
      <c r="VRN174" s="11"/>
      <c r="VRO174" s="11"/>
      <c r="VRP174" s="11"/>
      <c r="VRQ174" s="11"/>
      <c r="VRR174" s="11"/>
      <c r="VRS174" s="11"/>
      <c r="VRT174" s="11"/>
      <c r="VRU174" s="11"/>
      <c r="VRV174" s="11"/>
      <c r="VRW174" s="11"/>
      <c r="VRX174" s="11"/>
      <c r="VRY174" s="11"/>
      <c r="VRZ174" s="11"/>
      <c r="VSA174" s="11"/>
      <c r="VSB174" s="11"/>
      <c r="VSC174" s="11"/>
      <c r="VSD174" s="11"/>
      <c r="VSE174" s="11"/>
      <c r="VSF174" s="11"/>
      <c r="VSG174" s="11"/>
      <c r="VSH174" s="11"/>
      <c r="VSI174" s="11"/>
      <c r="VSJ174" s="11"/>
      <c r="VSK174" s="11"/>
      <c r="VSL174" s="11"/>
      <c r="VSM174" s="11"/>
      <c r="VSN174" s="11"/>
      <c r="VSO174" s="11"/>
      <c r="VSP174" s="11"/>
      <c r="VSQ174" s="11"/>
      <c r="VSR174" s="11"/>
      <c r="VSS174" s="11"/>
      <c r="VST174" s="11"/>
      <c r="VSU174" s="11"/>
      <c r="VSV174" s="11"/>
      <c r="VSW174" s="11"/>
      <c r="VSX174" s="11"/>
      <c r="VSY174" s="11"/>
      <c r="VSZ174" s="11"/>
      <c r="VTA174" s="11"/>
      <c r="VTB174" s="11"/>
      <c r="VTC174" s="11"/>
      <c r="VTD174" s="11"/>
      <c r="VTE174" s="11"/>
      <c r="VTF174" s="11"/>
      <c r="VTG174" s="11"/>
      <c r="VTH174" s="11"/>
      <c r="VTI174" s="11"/>
      <c r="VTJ174" s="11"/>
      <c r="VTK174" s="11"/>
      <c r="VTL174" s="11"/>
      <c r="VTM174" s="11"/>
      <c r="VTN174" s="11"/>
      <c r="VTO174" s="11"/>
      <c r="VTP174" s="11"/>
      <c r="VTQ174" s="11"/>
      <c r="VTR174" s="11"/>
      <c r="VTS174" s="11"/>
      <c r="VTT174" s="11"/>
      <c r="VTU174" s="11"/>
      <c r="VTV174" s="11"/>
      <c r="VTW174" s="11"/>
      <c r="VTX174" s="11"/>
      <c r="VTY174" s="11"/>
      <c r="VTZ174" s="11"/>
      <c r="VUA174" s="11"/>
      <c r="VUB174" s="11"/>
      <c r="VUC174" s="11"/>
      <c r="VUD174" s="11"/>
      <c r="VUE174" s="11"/>
      <c r="VUF174" s="11"/>
      <c r="VUG174" s="11"/>
      <c r="VUH174" s="11"/>
      <c r="VUI174" s="11"/>
      <c r="VUJ174" s="11"/>
      <c r="VUK174" s="11"/>
      <c r="VUL174" s="11"/>
      <c r="VUM174" s="11"/>
      <c r="VUN174" s="11"/>
      <c r="VUO174" s="11"/>
      <c r="VUP174" s="11"/>
      <c r="VUQ174" s="11"/>
      <c r="VUR174" s="11"/>
      <c r="VUS174" s="11"/>
      <c r="VUT174" s="11"/>
      <c r="VUU174" s="11"/>
      <c r="VUV174" s="11"/>
      <c r="VUW174" s="11"/>
      <c r="VUX174" s="11"/>
      <c r="VUY174" s="11"/>
      <c r="VUZ174" s="11"/>
      <c r="VVA174" s="11"/>
      <c r="VVB174" s="11"/>
      <c r="VVC174" s="11"/>
      <c r="VVD174" s="11"/>
      <c r="VVE174" s="11"/>
      <c r="VVF174" s="11"/>
      <c r="VVG174" s="11"/>
      <c r="VVH174" s="11"/>
      <c r="VVI174" s="11"/>
      <c r="VVJ174" s="11"/>
      <c r="VVK174" s="11"/>
      <c r="VVL174" s="11"/>
      <c r="VVM174" s="11"/>
      <c r="VVN174" s="11"/>
      <c r="VVO174" s="11"/>
      <c r="VVP174" s="11"/>
      <c r="VVQ174" s="11"/>
      <c r="VVR174" s="11"/>
      <c r="VVS174" s="11"/>
      <c r="VVT174" s="11"/>
      <c r="VVU174" s="11"/>
      <c r="VVV174" s="11"/>
      <c r="VVW174" s="11"/>
      <c r="VVX174" s="11"/>
      <c r="VVY174" s="11"/>
      <c r="VVZ174" s="11"/>
      <c r="VWA174" s="11"/>
      <c r="VWB174" s="11"/>
      <c r="VWC174" s="11"/>
      <c r="VWD174" s="11"/>
      <c r="VWE174" s="11"/>
      <c r="VWF174" s="11"/>
      <c r="VWG174" s="11"/>
      <c r="VWH174" s="11"/>
      <c r="VWI174" s="11"/>
      <c r="VWJ174" s="11"/>
      <c r="VWK174" s="11"/>
      <c r="VWL174" s="11"/>
      <c r="VWM174" s="11"/>
      <c r="VWN174" s="11"/>
      <c r="VWO174" s="11"/>
      <c r="VWP174" s="11"/>
      <c r="VWQ174" s="11"/>
      <c r="VWR174" s="11"/>
      <c r="VWS174" s="11"/>
      <c r="VWT174" s="11"/>
      <c r="VWU174" s="11"/>
      <c r="VWV174" s="11"/>
      <c r="VWW174" s="11"/>
      <c r="VWX174" s="11"/>
      <c r="VWY174" s="11"/>
      <c r="VWZ174" s="11"/>
      <c r="VXA174" s="11"/>
      <c r="VXB174" s="11"/>
      <c r="VXC174" s="11"/>
      <c r="VXD174" s="11"/>
      <c r="VXE174" s="11"/>
      <c r="VXF174" s="11"/>
      <c r="VXG174" s="11"/>
      <c r="VXH174" s="11"/>
      <c r="VXI174" s="11"/>
      <c r="VXJ174" s="11"/>
      <c r="VXK174" s="11"/>
      <c r="VXL174" s="11"/>
      <c r="VXM174" s="11"/>
      <c r="VXN174" s="11"/>
      <c r="VXO174" s="11"/>
      <c r="VXP174" s="11"/>
      <c r="VXQ174" s="11"/>
      <c r="VXR174" s="11"/>
      <c r="VXS174" s="11"/>
      <c r="VXT174" s="11"/>
      <c r="VXU174" s="11"/>
      <c r="VXV174" s="11"/>
      <c r="VXW174" s="11"/>
      <c r="VXX174" s="11"/>
      <c r="VXY174" s="11"/>
      <c r="VXZ174" s="11"/>
      <c r="VYA174" s="11"/>
      <c r="VYB174" s="11"/>
      <c r="VYC174" s="11"/>
      <c r="VYD174" s="11"/>
      <c r="VYE174" s="11"/>
      <c r="VYF174" s="11"/>
      <c r="VYG174" s="11"/>
      <c r="VYH174" s="11"/>
      <c r="VYI174" s="11"/>
      <c r="VYJ174" s="11"/>
      <c r="VYK174" s="11"/>
      <c r="VYL174" s="11"/>
      <c r="VYM174" s="11"/>
      <c r="VYN174" s="11"/>
      <c r="VYO174" s="11"/>
      <c r="VYP174" s="11"/>
      <c r="VYQ174" s="11"/>
      <c r="VYR174" s="11"/>
      <c r="VYS174" s="11"/>
      <c r="VYT174" s="11"/>
      <c r="VYU174" s="11"/>
      <c r="VYV174" s="11"/>
      <c r="VYW174" s="11"/>
      <c r="VYX174" s="11"/>
      <c r="VYY174" s="11"/>
      <c r="VYZ174" s="11"/>
      <c r="VZA174" s="11"/>
      <c r="VZB174" s="11"/>
      <c r="VZC174" s="11"/>
      <c r="VZD174" s="11"/>
      <c r="VZE174" s="11"/>
      <c r="VZF174" s="11"/>
      <c r="VZG174" s="11"/>
      <c r="VZH174" s="11"/>
      <c r="VZI174" s="11"/>
      <c r="VZJ174" s="11"/>
      <c r="VZK174" s="11"/>
      <c r="VZL174" s="11"/>
      <c r="VZM174" s="11"/>
      <c r="VZN174" s="11"/>
      <c r="VZO174" s="11"/>
      <c r="VZP174" s="11"/>
      <c r="VZQ174" s="11"/>
      <c r="VZR174" s="11"/>
      <c r="VZS174" s="11"/>
      <c r="VZT174" s="11"/>
      <c r="VZU174" s="11"/>
      <c r="VZV174" s="11"/>
      <c r="VZW174" s="11"/>
      <c r="VZX174" s="11"/>
      <c r="VZY174" s="11"/>
      <c r="VZZ174" s="11"/>
      <c r="WAA174" s="11"/>
      <c r="WAB174" s="11"/>
      <c r="WAC174" s="11"/>
      <c r="WAD174" s="11"/>
      <c r="WAE174" s="11"/>
      <c r="WAF174" s="11"/>
      <c r="WAG174" s="11"/>
      <c r="WAH174" s="11"/>
      <c r="WAI174" s="11"/>
      <c r="WAJ174" s="11"/>
      <c r="WAK174" s="11"/>
      <c r="WAL174" s="11"/>
      <c r="WAM174" s="11"/>
      <c r="WAN174" s="11"/>
      <c r="WAO174" s="11"/>
      <c r="WAP174" s="11"/>
      <c r="WAQ174" s="11"/>
      <c r="WAR174" s="11"/>
      <c r="WAS174" s="11"/>
      <c r="WAT174" s="11"/>
      <c r="WAU174" s="11"/>
      <c r="WAV174" s="11"/>
      <c r="WAW174" s="11"/>
      <c r="WAX174" s="11"/>
      <c r="WAY174" s="11"/>
      <c r="WAZ174" s="11"/>
      <c r="WBA174" s="11"/>
      <c r="WBB174" s="11"/>
      <c r="WBC174" s="11"/>
      <c r="WBD174" s="11"/>
      <c r="WBE174" s="11"/>
      <c r="WBF174" s="11"/>
      <c r="WBG174" s="11"/>
      <c r="WBH174" s="11"/>
      <c r="WBI174" s="11"/>
      <c r="WBJ174" s="11"/>
      <c r="WBK174" s="11"/>
      <c r="WBL174" s="11"/>
      <c r="WBM174" s="11"/>
      <c r="WBN174" s="11"/>
      <c r="WBO174" s="11"/>
      <c r="WBP174" s="11"/>
      <c r="WBQ174" s="11"/>
      <c r="WBR174" s="11"/>
      <c r="WBS174" s="11"/>
      <c r="WBT174" s="11"/>
      <c r="WBU174" s="11"/>
      <c r="WBV174" s="11"/>
      <c r="WBW174" s="11"/>
      <c r="WBX174" s="11"/>
      <c r="WBY174" s="11"/>
      <c r="WBZ174" s="11"/>
      <c r="WCA174" s="11"/>
      <c r="WCB174" s="11"/>
      <c r="WCC174" s="11"/>
      <c r="WCD174" s="11"/>
      <c r="WCE174" s="11"/>
      <c r="WCF174" s="11"/>
      <c r="WCG174" s="11"/>
      <c r="WCH174" s="11"/>
      <c r="WCI174" s="11"/>
      <c r="WCJ174" s="11"/>
      <c r="WCK174" s="11"/>
      <c r="WCL174" s="11"/>
      <c r="WCM174" s="11"/>
      <c r="WCN174" s="11"/>
      <c r="WCO174" s="11"/>
      <c r="WCP174" s="11"/>
      <c r="WCQ174" s="11"/>
      <c r="WCR174" s="11"/>
      <c r="WCS174" s="11"/>
      <c r="WCT174" s="11"/>
      <c r="WCU174" s="11"/>
      <c r="WCV174" s="11"/>
      <c r="WCW174" s="11"/>
      <c r="WCX174" s="11"/>
      <c r="WCY174" s="11"/>
      <c r="WCZ174" s="11"/>
      <c r="WDA174" s="11"/>
      <c r="WDB174" s="11"/>
      <c r="WDC174" s="11"/>
      <c r="WDD174" s="11"/>
      <c r="WDE174" s="11"/>
      <c r="WDF174" s="11"/>
      <c r="WDG174" s="11"/>
      <c r="WDH174" s="11"/>
      <c r="WDI174" s="11"/>
      <c r="WDJ174" s="11"/>
      <c r="WDK174" s="11"/>
      <c r="WDL174" s="11"/>
      <c r="WDM174" s="11"/>
      <c r="WDN174" s="11"/>
      <c r="WDO174" s="11"/>
      <c r="WDP174" s="11"/>
      <c r="WDQ174" s="11"/>
      <c r="WDR174" s="11"/>
      <c r="WDS174" s="11"/>
      <c r="WDT174" s="11"/>
      <c r="WDU174" s="11"/>
      <c r="WDV174" s="11"/>
      <c r="WDW174" s="11"/>
      <c r="WDX174" s="11"/>
      <c r="WDY174" s="11"/>
      <c r="WDZ174" s="11"/>
      <c r="WEA174" s="11"/>
      <c r="WEB174" s="11"/>
      <c r="WEC174" s="11"/>
      <c r="WED174" s="11"/>
      <c r="WEE174" s="11"/>
      <c r="WEF174" s="11"/>
      <c r="WEG174" s="11"/>
      <c r="WEH174" s="11"/>
      <c r="WEI174" s="11"/>
      <c r="WEJ174" s="11"/>
      <c r="WEK174" s="11"/>
      <c r="WEL174" s="11"/>
      <c r="WEM174" s="11"/>
      <c r="WEN174" s="11"/>
      <c r="WEO174" s="11"/>
      <c r="WEP174" s="11"/>
      <c r="WEQ174" s="11"/>
      <c r="WER174" s="11"/>
      <c r="WES174" s="11"/>
      <c r="WET174" s="11"/>
      <c r="WEU174" s="11"/>
      <c r="WEV174" s="11"/>
      <c r="WEW174" s="11"/>
      <c r="WEX174" s="11"/>
      <c r="WEY174" s="11"/>
      <c r="WEZ174" s="11"/>
      <c r="WFA174" s="11"/>
      <c r="WFB174" s="11"/>
      <c r="WFC174" s="11"/>
      <c r="WFD174" s="11"/>
      <c r="WFE174" s="11"/>
      <c r="WFF174" s="11"/>
      <c r="WFG174" s="11"/>
      <c r="WFH174" s="11"/>
      <c r="WFI174" s="11"/>
      <c r="WFJ174" s="11"/>
      <c r="WFK174" s="11"/>
      <c r="WFL174" s="11"/>
      <c r="WFM174" s="11"/>
      <c r="WFN174" s="11"/>
      <c r="WFO174" s="11"/>
      <c r="WFP174" s="11"/>
      <c r="WFQ174" s="11"/>
      <c r="WFR174" s="11"/>
      <c r="WFS174" s="11"/>
      <c r="WFT174" s="11"/>
      <c r="WFU174" s="11"/>
      <c r="WFV174" s="11"/>
      <c r="WFW174" s="11"/>
      <c r="WFX174" s="11"/>
      <c r="WFY174" s="11"/>
      <c r="WFZ174" s="11"/>
      <c r="WGA174" s="11"/>
      <c r="WGB174" s="11"/>
      <c r="WGC174" s="11"/>
      <c r="WGD174" s="11"/>
      <c r="WGE174" s="11"/>
      <c r="WGF174" s="11"/>
      <c r="WGG174" s="11"/>
      <c r="WGH174" s="11"/>
      <c r="WGI174" s="11"/>
      <c r="WGJ174" s="11"/>
      <c r="WGK174" s="11"/>
      <c r="WGL174" s="11"/>
      <c r="WGM174" s="11"/>
      <c r="WGN174" s="11"/>
      <c r="WGO174" s="11"/>
      <c r="WGP174" s="11"/>
      <c r="WGQ174" s="11"/>
      <c r="WGR174" s="11"/>
      <c r="WGS174" s="11"/>
      <c r="WGT174" s="11"/>
      <c r="WGU174" s="11"/>
      <c r="WGV174" s="11"/>
      <c r="WGW174" s="11"/>
      <c r="WGX174" s="11"/>
      <c r="WGY174" s="11"/>
      <c r="WGZ174" s="11"/>
      <c r="WHA174" s="11"/>
      <c r="WHB174" s="11"/>
      <c r="WHC174" s="11"/>
      <c r="WHD174" s="11"/>
      <c r="WHE174" s="11"/>
      <c r="WHF174" s="11"/>
      <c r="WHG174" s="11"/>
      <c r="WHH174" s="11"/>
      <c r="WHI174" s="11"/>
      <c r="WHJ174" s="11"/>
      <c r="WHK174" s="11"/>
      <c r="WHL174" s="11"/>
      <c r="WHM174" s="11"/>
      <c r="WHN174" s="11"/>
      <c r="WHO174" s="11"/>
      <c r="WHP174" s="11"/>
      <c r="WHQ174" s="11"/>
      <c r="WHR174" s="11"/>
      <c r="WHS174" s="11"/>
      <c r="WHT174" s="11"/>
      <c r="WHU174" s="11"/>
      <c r="WHV174" s="11"/>
      <c r="WHW174" s="11"/>
      <c r="WHX174" s="11"/>
      <c r="WHY174" s="11"/>
      <c r="WHZ174" s="11"/>
      <c r="WIA174" s="11"/>
      <c r="WIB174" s="11"/>
      <c r="WIC174" s="11"/>
      <c r="WID174" s="11"/>
      <c r="WIE174" s="11"/>
      <c r="WIF174" s="11"/>
      <c r="WIG174" s="11"/>
      <c r="WIH174" s="11"/>
      <c r="WII174" s="11"/>
      <c r="WIJ174" s="11"/>
      <c r="WIK174" s="11"/>
      <c r="WIL174" s="11"/>
      <c r="WIM174" s="11"/>
      <c r="WIN174" s="11"/>
      <c r="WIO174" s="11"/>
      <c r="WIP174" s="11"/>
      <c r="WIQ174" s="11"/>
      <c r="WIR174" s="11"/>
      <c r="WIS174" s="11"/>
      <c r="WIT174" s="11"/>
      <c r="WIU174" s="11"/>
      <c r="WIV174" s="11"/>
      <c r="WIW174" s="11"/>
      <c r="WIX174" s="11"/>
      <c r="WIY174" s="11"/>
      <c r="WIZ174" s="11"/>
      <c r="WJA174" s="11"/>
      <c r="WJB174" s="11"/>
      <c r="WJC174" s="11"/>
      <c r="WJD174" s="11"/>
      <c r="WJE174" s="11"/>
      <c r="WJF174" s="11"/>
      <c r="WJG174" s="11"/>
      <c r="WJH174" s="11"/>
      <c r="WJI174" s="11"/>
      <c r="WJJ174" s="11"/>
      <c r="WJK174" s="11"/>
      <c r="WJL174" s="11"/>
      <c r="WJM174" s="11"/>
      <c r="WJN174" s="11"/>
      <c r="WJO174" s="11"/>
      <c r="WJP174" s="11"/>
      <c r="WJQ174" s="11"/>
      <c r="WJR174" s="11"/>
      <c r="WJS174" s="11"/>
      <c r="WJT174" s="11"/>
      <c r="WJU174" s="11"/>
      <c r="WJV174" s="11"/>
      <c r="WJW174" s="11"/>
      <c r="WJX174" s="11"/>
      <c r="WJY174" s="11"/>
      <c r="WJZ174" s="11"/>
      <c r="WKA174" s="11"/>
      <c r="WKB174" s="11"/>
      <c r="WKC174" s="11"/>
      <c r="WKD174" s="11"/>
      <c r="WKE174" s="11"/>
      <c r="WKF174" s="11"/>
      <c r="WKG174" s="11"/>
      <c r="WKH174" s="11"/>
      <c r="WKI174" s="11"/>
      <c r="WKJ174" s="11"/>
      <c r="WKK174" s="11"/>
      <c r="WKL174" s="11"/>
      <c r="WKM174" s="11"/>
      <c r="WKN174" s="11"/>
      <c r="WKO174" s="11"/>
      <c r="WKP174" s="11"/>
      <c r="WKQ174" s="11"/>
      <c r="WKR174" s="11"/>
      <c r="WKS174" s="11"/>
      <c r="WKT174" s="11"/>
      <c r="WKU174" s="11"/>
      <c r="WKV174" s="11"/>
      <c r="WKW174" s="11"/>
      <c r="WKX174" s="11"/>
      <c r="WKY174" s="11"/>
      <c r="WKZ174" s="11"/>
      <c r="WLA174" s="11"/>
      <c r="WLB174" s="11"/>
      <c r="WLC174" s="11"/>
      <c r="WLD174" s="11"/>
      <c r="WLE174" s="11"/>
      <c r="WLF174" s="11"/>
      <c r="WLG174" s="11"/>
      <c r="WLH174" s="11"/>
      <c r="WLI174" s="11"/>
      <c r="WLJ174" s="11"/>
      <c r="WLK174" s="11"/>
      <c r="WLL174" s="11"/>
      <c r="WLM174" s="11"/>
      <c r="WLN174" s="11"/>
      <c r="WLO174" s="11"/>
      <c r="WLP174" s="11"/>
      <c r="WLQ174" s="11"/>
      <c r="WLR174" s="11"/>
      <c r="WLS174" s="11"/>
      <c r="WLT174" s="11"/>
      <c r="WLU174" s="11"/>
      <c r="WLV174" s="11"/>
      <c r="WLW174" s="11"/>
      <c r="WLX174" s="11"/>
      <c r="WLY174" s="11"/>
      <c r="WLZ174" s="11"/>
      <c r="WMA174" s="11"/>
      <c r="WMB174" s="11"/>
      <c r="WMC174" s="11"/>
      <c r="WMD174" s="11"/>
      <c r="WME174" s="11"/>
      <c r="WMF174" s="11"/>
      <c r="WMG174" s="11"/>
      <c r="WMH174" s="11"/>
      <c r="WMI174" s="11"/>
      <c r="WMJ174" s="11"/>
      <c r="WMK174" s="11"/>
      <c r="WML174" s="11"/>
      <c r="WMM174" s="11"/>
      <c r="WMN174" s="11"/>
      <c r="WMO174" s="11"/>
      <c r="WMP174" s="11"/>
      <c r="WMQ174" s="11"/>
      <c r="WMR174" s="11"/>
      <c r="WMS174" s="11"/>
      <c r="WMT174" s="11"/>
      <c r="WMU174" s="11"/>
      <c r="WMV174" s="11"/>
      <c r="WMW174" s="11"/>
      <c r="WMX174" s="11"/>
      <c r="WMY174" s="11"/>
      <c r="WMZ174" s="11"/>
      <c r="WNA174" s="11"/>
      <c r="WNB174" s="11"/>
      <c r="WNC174" s="11"/>
      <c r="WND174" s="11"/>
      <c r="WNE174" s="11"/>
      <c r="WNF174" s="11"/>
      <c r="WNG174" s="11"/>
      <c r="WNH174" s="11"/>
      <c r="WNI174" s="11"/>
      <c r="WNJ174" s="11"/>
      <c r="WNK174" s="11"/>
      <c r="WNL174" s="11"/>
      <c r="WNM174" s="11"/>
      <c r="WNN174" s="11"/>
      <c r="WNO174" s="11"/>
      <c r="WNP174" s="11"/>
      <c r="WNQ174" s="11"/>
      <c r="WNR174" s="11"/>
      <c r="WNS174" s="11"/>
      <c r="WNT174" s="11"/>
      <c r="WNU174" s="11"/>
      <c r="WNV174" s="11"/>
      <c r="WNW174" s="11"/>
      <c r="WNX174" s="11"/>
      <c r="WNY174" s="11"/>
      <c r="WNZ174" s="11"/>
      <c r="WOA174" s="11"/>
      <c r="WOB174" s="11"/>
      <c r="WOC174" s="11"/>
      <c r="WOD174" s="11"/>
      <c r="WOE174" s="11"/>
      <c r="WOF174" s="11"/>
      <c r="WOG174" s="11"/>
      <c r="WOH174" s="11"/>
      <c r="WOI174" s="11"/>
      <c r="WOJ174" s="11"/>
      <c r="WOK174" s="11"/>
      <c r="WOL174" s="11"/>
      <c r="WOM174" s="11"/>
      <c r="WON174" s="11"/>
      <c r="WOO174" s="11"/>
      <c r="WOP174" s="11"/>
      <c r="WOQ174" s="11"/>
      <c r="WOR174" s="11"/>
      <c r="WOS174" s="11"/>
      <c r="WOT174" s="11"/>
      <c r="WOU174" s="11"/>
      <c r="WOV174" s="11"/>
      <c r="WOW174" s="11"/>
      <c r="WOX174" s="11"/>
      <c r="WOY174" s="11"/>
      <c r="WOZ174" s="11"/>
      <c r="WPA174" s="11"/>
      <c r="WPB174" s="11"/>
      <c r="WPC174" s="11"/>
      <c r="WPD174" s="11"/>
      <c r="WPE174" s="11"/>
      <c r="WPF174" s="11"/>
      <c r="WPG174" s="11"/>
      <c r="WPH174" s="11"/>
      <c r="WPI174" s="11"/>
      <c r="WPJ174" s="11"/>
      <c r="WPK174" s="11"/>
      <c r="WPL174" s="11"/>
      <c r="WPM174" s="11"/>
      <c r="WPN174" s="11"/>
      <c r="WPO174" s="11"/>
      <c r="WPP174" s="11"/>
      <c r="WPQ174" s="11"/>
      <c r="WPR174" s="11"/>
      <c r="WPS174" s="11"/>
      <c r="WPT174" s="11"/>
      <c r="WPU174" s="11"/>
      <c r="WPV174" s="11"/>
      <c r="WPW174" s="11"/>
      <c r="WPX174" s="11"/>
      <c r="WPY174" s="11"/>
      <c r="WPZ174" s="11"/>
      <c r="WQA174" s="11"/>
      <c r="WQB174" s="11"/>
      <c r="WQC174" s="11"/>
      <c r="WQD174" s="11"/>
      <c r="WQE174" s="11"/>
      <c r="WQF174" s="11"/>
      <c r="WQG174" s="11"/>
      <c r="WQH174" s="11"/>
      <c r="WQI174" s="11"/>
      <c r="WQJ174" s="11"/>
      <c r="WQK174" s="11"/>
      <c r="WQL174" s="11"/>
      <c r="WQM174" s="11"/>
      <c r="WQN174" s="11"/>
      <c r="WQO174" s="11"/>
      <c r="WQP174" s="11"/>
      <c r="WQQ174" s="11"/>
      <c r="WQR174" s="11"/>
      <c r="WQS174" s="11"/>
      <c r="WQT174" s="11"/>
      <c r="WQU174" s="11"/>
      <c r="WQV174" s="11"/>
      <c r="WQW174" s="11"/>
      <c r="WQX174" s="11"/>
      <c r="WQY174" s="11"/>
      <c r="WQZ174" s="11"/>
      <c r="WRA174" s="11"/>
      <c r="WRB174" s="11"/>
      <c r="WRC174" s="11"/>
      <c r="WRD174" s="11"/>
      <c r="WRE174" s="11"/>
      <c r="WRF174" s="11"/>
      <c r="WRG174" s="11"/>
      <c r="WRH174" s="11"/>
      <c r="WRI174" s="11"/>
      <c r="WRJ174" s="11"/>
      <c r="WRK174" s="11"/>
      <c r="WRL174" s="11"/>
      <c r="WRM174" s="11"/>
      <c r="WRN174" s="11"/>
      <c r="WRO174" s="11"/>
      <c r="WRP174" s="11"/>
      <c r="WRQ174" s="11"/>
      <c r="WRR174" s="11"/>
      <c r="WRS174" s="11"/>
      <c r="WRT174" s="11"/>
      <c r="WRU174" s="11"/>
      <c r="WRV174" s="11"/>
      <c r="WRW174" s="11"/>
      <c r="WRX174" s="11"/>
      <c r="WRY174" s="11"/>
      <c r="WRZ174" s="11"/>
      <c r="WSA174" s="11"/>
      <c r="WSB174" s="11"/>
      <c r="WSC174" s="11"/>
      <c r="WSD174" s="11"/>
      <c r="WSE174" s="11"/>
      <c r="WSF174" s="11"/>
      <c r="WSG174" s="11"/>
      <c r="WSH174" s="11"/>
      <c r="WSI174" s="11"/>
      <c r="WSJ174" s="11"/>
      <c r="WSK174" s="11"/>
      <c r="WSL174" s="11"/>
      <c r="WSM174" s="11"/>
      <c r="WSN174" s="11"/>
      <c r="WSO174" s="11"/>
      <c r="WSP174" s="11"/>
      <c r="WSQ174" s="11"/>
      <c r="WSR174" s="11"/>
      <c r="WSS174" s="11"/>
      <c r="WST174" s="11"/>
      <c r="WSU174" s="11"/>
      <c r="WSV174" s="11"/>
      <c r="WSW174" s="11"/>
      <c r="WSX174" s="11"/>
      <c r="WSY174" s="11"/>
      <c r="WSZ174" s="11"/>
      <c r="WTA174" s="11"/>
      <c r="WTB174" s="11"/>
      <c r="WTC174" s="11"/>
      <c r="WTD174" s="11"/>
      <c r="WTE174" s="11"/>
      <c r="WTF174" s="11"/>
      <c r="WTG174" s="11"/>
      <c r="WTH174" s="11"/>
      <c r="WTI174" s="11"/>
      <c r="WTJ174" s="11"/>
      <c r="WTK174" s="11"/>
      <c r="WTL174" s="11"/>
      <c r="WTM174" s="11"/>
      <c r="WTN174" s="11"/>
      <c r="WTO174" s="11"/>
      <c r="WTP174" s="11"/>
      <c r="WTQ174" s="11"/>
      <c r="WTR174" s="11"/>
      <c r="WTS174" s="11"/>
      <c r="WTT174" s="11"/>
      <c r="WTU174" s="11"/>
      <c r="WTV174" s="11"/>
      <c r="WTW174" s="11"/>
      <c r="WTX174" s="11"/>
      <c r="WTY174" s="11"/>
      <c r="WTZ174" s="11"/>
      <c r="WUA174" s="11"/>
      <c r="WUB174" s="11"/>
      <c r="WUC174" s="11"/>
      <c r="WUD174" s="11"/>
      <c r="WUE174" s="11"/>
      <c r="WUF174" s="11"/>
      <c r="WUG174" s="11"/>
      <c r="WUH174" s="11"/>
      <c r="WUI174" s="11"/>
      <c r="WUJ174" s="11"/>
      <c r="WUK174" s="11"/>
      <c r="WUL174" s="11"/>
      <c r="WUM174" s="11"/>
      <c r="WUN174" s="11"/>
      <c r="WUO174" s="11"/>
      <c r="WUP174" s="11"/>
      <c r="WUQ174" s="11"/>
      <c r="WUR174" s="11"/>
      <c r="WUS174" s="11"/>
      <c r="WUT174" s="11"/>
      <c r="WUU174" s="11"/>
      <c r="WUV174" s="11"/>
      <c r="WUW174" s="11"/>
      <c r="WUX174" s="11"/>
      <c r="WUY174" s="11"/>
      <c r="WUZ174" s="11"/>
      <c r="WVA174" s="11"/>
      <c r="WVB174" s="11"/>
      <c r="WVC174" s="11"/>
      <c r="WVD174" s="11"/>
      <c r="WVE174" s="11"/>
      <c r="WVF174" s="11"/>
      <c r="WVG174" s="11"/>
      <c r="WVH174" s="11"/>
      <c r="WVI174" s="11"/>
      <c r="WVJ174" s="11"/>
      <c r="WVK174" s="11"/>
      <c r="WVL174" s="11"/>
      <c r="WVM174" s="11"/>
      <c r="WVN174" s="11"/>
      <c r="WVO174" s="11"/>
      <c r="WVP174" s="11"/>
      <c r="WVQ174" s="11"/>
      <c r="WVR174" s="11"/>
      <c r="WVS174" s="11"/>
      <c r="WVT174" s="11"/>
      <c r="WVU174" s="11"/>
      <c r="WVV174" s="11"/>
      <c r="WVW174" s="11"/>
      <c r="WVX174" s="11"/>
      <c r="WVY174" s="11"/>
      <c r="WVZ174" s="11"/>
      <c r="WWA174" s="11"/>
      <c r="WWB174" s="11"/>
      <c r="WWC174" s="11"/>
      <c r="WWD174" s="11"/>
      <c r="WWE174" s="11"/>
      <c r="WWF174" s="11"/>
      <c r="WWG174" s="11"/>
      <c r="WWH174" s="11"/>
      <c r="WWI174" s="11"/>
      <c r="WWJ174" s="11"/>
      <c r="WWK174" s="11"/>
      <c r="WWL174" s="11"/>
      <c r="WWM174" s="11"/>
      <c r="WWN174" s="11"/>
      <c r="WWO174" s="11"/>
      <c r="WWP174" s="11"/>
      <c r="WWQ174" s="11"/>
      <c r="WWR174" s="11"/>
      <c r="WWS174" s="11"/>
      <c r="WWT174" s="11"/>
      <c r="WWU174" s="11"/>
      <c r="WWV174" s="11"/>
      <c r="WWW174" s="11"/>
      <c r="WWX174" s="11"/>
      <c r="WWY174" s="11"/>
      <c r="WWZ174" s="11"/>
      <c r="WXA174" s="11"/>
      <c r="WXB174" s="11"/>
      <c r="WXC174" s="11"/>
      <c r="WXD174" s="11"/>
      <c r="WXE174" s="11"/>
      <c r="WXF174" s="11"/>
      <c r="WXG174" s="11"/>
      <c r="WXH174" s="11"/>
      <c r="WXI174" s="11"/>
      <c r="WXJ174" s="11"/>
      <c r="WXK174" s="11"/>
      <c r="WXL174" s="11"/>
      <c r="WXM174" s="11"/>
      <c r="WXN174" s="11"/>
      <c r="WXO174" s="11"/>
      <c r="WXP174" s="11"/>
      <c r="WXQ174" s="11"/>
      <c r="WXR174" s="11"/>
      <c r="WXS174" s="11"/>
      <c r="WXT174" s="11"/>
      <c r="WXU174" s="11"/>
      <c r="WXV174" s="11"/>
      <c r="WXW174" s="11"/>
      <c r="WXX174" s="11"/>
      <c r="WXY174" s="11"/>
      <c r="WXZ174" s="11"/>
      <c r="WYA174" s="11"/>
      <c r="WYB174" s="11"/>
      <c r="WYC174" s="11"/>
      <c r="WYD174" s="11"/>
      <c r="WYE174" s="11"/>
      <c r="WYF174" s="11"/>
      <c r="WYG174" s="11"/>
      <c r="WYH174" s="11"/>
      <c r="WYI174" s="11"/>
      <c r="WYJ174" s="11"/>
      <c r="WYK174" s="11"/>
      <c r="WYL174" s="11"/>
      <c r="WYM174" s="11"/>
      <c r="WYN174" s="11"/>
      <c r="WYO174" s="11"/>
      <c r="WYP174" s="11"/>
      <c r="WYQ174" s="11"/>
      <c r="WYR174" s="11"/>
      <c r="WYS174" s="11"/>
      <c r="WYT174" s="11"/>
      <c r="WYU174" s="11"/>
      <c r="WYV174" s="11"/>
      <c r="WYW174" s="11"/>
      <c r="WYX174" s="11"/>
      <c r="WYY174" s="11"/>
      <c r="WYZ174" s="11"/>
      <c r="WZA174" s="11"/>
      <c r="WZB174" s="11"/>
      <c r="WZC174" s="11"/>
      <c r="WZD174" s="11"/>
      <c r="WZE174" s="11"/>
      <c r="WZF174" s="11"/>
      <c r="WZG174" s="11"/>
      <c r="WZH174" s="11"/>
      <c r="WZI174" s="11"/>
      <c r="WZJ174" s="11"/>
      <c r="WZK174" s="11"/>
      <c r="WZL174" s="11"/>
      <c r="WZM174" s="11"/>
      <c r="WZN174" s="11"/>
      <c r="WZO174" s="11"/>
      <c r="WZP174" s="11"/>
      <c r="WZQ174" s="11"/>
      <c r="WZR174" s="11"/>
      <c r="WZS174" s="11"/>
      <c r="WZT174" s="11"/>
      <c r="WZU174" s="11"/>
      <c r="WZV174" s="11"/>
      <c r="WZW174" s="11"/>
      <c r="WZX174" s="11"/>
      <c r="WZY174" s="11"/>
      <c r="WZZ174" s="11"/>
      <c r="XAA174" s="11"/>
      <c r="XAB174" s="11"/>
      <c r="XAC174" s="11"/>
      <c r="XAD174" s="11"/>
      <c r="XAE174" s="11"/>
      <c r="XAF174" s="11"/>
      <c r="XAG174" s="11"/>
      <c r="XAH174" s="11"/>
      <c r="XAI174" s="11"/>
      <c r="XAJ174" s="11"/>
      <c r="XAK174" s="11"/>
      <c r="XAL174" s="11"/>
      <c r="XAM174" s="11"/>
      <c r="XAN174" s="11"/>
      <c r="XAO174" s="11"/>
      <c r="XAP174" s="11"/>
      <c r="XAQ174" s="11"/>
      <c r="XAR174" s="11"/>
      <c r="XAS174" s="11"/>
      <c r="XAT174" s="11"/>
      <c r="XAU174" s="11"/>
      <c r="XAV174" s="11"/>
      <c r="XAW174" s="11"/>
      <c r="XAX174" s="11"/>
      <c r="XAY174" s="11"/>
      <c r="XAZ174" s="11"/>
      <c r="XBA174" s="11"/>
      <c r="XBB174" s="11"/>
      <c r="XBC174" s="11"/>
      <c r="XBD174" s="11"/>
      <c r="XBE174" s="11"/>
      <c r="XBF174" s="11"/>
      <c r="XBG174" s="11"/>
      <c r="XBH174" s="11"/>
      <c r="XBI174" s="11"/>
      <c r="XBJ174" s="11"/>
      <c r="XBK174" s="11"/>
      <c r="XBL174" s="11"/>
      <c r="XBM174" s="11"/>
      <c r="XBN174" s="11"/>
      <c r="XBO174" s="11"/>
      <c r="XBP174" s="11"/>
      <c r="XBQ174" s="11"/>
      <c r="XBR174" s="11"/>
      <c r="XBS174" s="11"/>
      <c r="XBT174" s="11"/>
      <c r="XBU174" s="11"/>
      <c r="XBV174" s="11"/>
      <c r="XBW174" s="11"/>
      <c r="XBX174" s="11"/>
      <c r="XBY174" s="11"/>
      <c r="XBZ174" s="11"/>
      <c r="XCA174" s="11"/>
      <c r="XCB174" s="11"/>
      <c r="XCC174" s="11"/>
      <c r="XCD174" s="11"/>
      <c r="XCE174" s="11"/>
      <c r="XCF174" s="11"/>
      <c r="XCG174" s="11"/>
      <c r="XCH174" s="11"/>
      <c r="XCI174" s="11"/>
      <c r="XCJ174" s="11"/>
      <c r="XCK174" s="11"/>
      <c r="XCL174" s="11"/>
      <c r="XCM174" s="11"/>
      <c r="XCN174" s="11"/>
      <c r="XCO174" s="11"/>
      <c r="XCP174" s="11"/>
      <c r="XCQ174" s="11"/>
      <c r="XCR174" s="11"/>
      <c r="XCS174" s="11"/>
      <c r="XCT174" s="11"/>
      <c r="XCU174" s="11"/>
      <c r="XCV174" s="11"/>
      <c r="XCW174" s="11"/>
      <c r="XCX174" s="11"/>
      <c r="XCY174" s="11"/>
      <c r="XCZ174" s="11"/>
      <c r="XDA174" s="11"/>
      <c r="XDB174" s="11"/>
      <c r="XDC174" s="11"/>
      <c r="XDD174" s="11"/>
      <c r="XDE174" s="11"/>
      <c r="XDF174" s="11"/>
      <c r="XDG174" s="11"/>
      <c r="XDH174" s="11"/>
      <c r="XDI174" s="11"/>
      <c r="XDJ174" s="11"/>
      <c r="XDK174" s="11"/>
      <c r="XDL174" s="11"/>
      <c r="XDM174" s="11"/>
      <c r="XDN174" s="11"/>
      <c r="XDO174" s="11"/>
      <c r="XDP174" s="11"/>
      <c r="XDQ174" s="11"/>
      <c r="XDR174" s="11"/>
      <c r="XDS174" s="11"/>
      <c r="XDT174" s="11"/>
      <c r="XDU174" s="11"/>
      <c r="XDV174" s="11"/>
      <c r="XDW174" s="11"/>
      <c r="XDX174" s="11"/>
      <c r="XDY174" s="11"/>
      <c r="XDZ174" s="11"/>
      <c r="XEA174" s="11"/>
      <c r="XEB174" s="11"/>
      <c r="XEC174" s="11"/>
      <c r="XED174" s="11"/>
      <c r="XEE174" s="11"/>
      <c r="XEF174" s="11"/>
      <c r="XEG174" s="11"/>
      <c r="XEH174" s="11"/>
      <c r="XEI174" s="11"/>
      <c r="XEJ174" s="11"/>
      <c r="XEK174" s="11"/>
      <c r="XEL174" s="11"/>
      <c r="XEM174" s="11"/>
      <c r="XEN174" s="11"/>
      <c r="XEO174" s="11"/>
      <c r="XEP174" s="11"/>
      <c r="XEQ174" s="11"/>
      <c r="XER174" s="11"/>
      <c r="XES174" s="11"/>
      <c r="XET174" s="11"/>
      <c r="XEU174" s="11"/>
      <c r="XEV174" s="11"/>
      <c r="XEW174" s="11"/>
      <c r="XEX174" s="11"/>
      <c r="XEY174" s="11"/>
      <c r="XEZ174" s="11"/>
      <c r="XFA174" s="11"/>
      <c r="XFB174" s="11"/>
    </row>
    <row r="175" spans="1:16382" x14ac:dyDescent="0.25">
      <c r="A175" s="165"/>
      <c r="B175" s="294"/>
      <c r="C175" s="276"/>
      <c r="D175" s="295" t="s">
        <v>240</v>
      </c>
      <c r="E175" s="297"/>
      <c r="F175" s="297"/>
      <c r="G175" s="290"/>
      <c r="H175" s="291"/>
      <c r="I175" s="298">
        <f>SUM(I169:I174)</f>
        <v>110000</v>
      </c>
      <c r="J175" s="165"/>
      <c r="K175" s="165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</row>
    <row r="176" spans="1:16382" ht="16.5" thickBot="1" x14ac:dyDescent="0.3">
      <c r="A176" s="165"/>
      <c r="B176" s="294"/>
      <c r="C176" s="276"/>
      <c r="D176" s="299" t="s">
        <v>40</v>
      </c>
      <c r="E176" s="300"/>
      <c r="F176" s="300"/>
      <c r="G176" s="300"/>
      <c r="H176" s="301"/>
      <c r="I176" s="302"/>
      <c r="J176" s="165"/>
      <c r="K176" s="165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</row>
    <row r="177" spans="1:16381" ht="6.75" customHeight="1" thickBot="1" x14ac:dyDescent="0.25">
      <c r="A177" s="165"/>
      <c r="B177" s="294"/>
      <c r="C177" s="165"/>
      <c r="D177" s="165"/>
      <c r="E177" s="165"/>
      <c r="F177" s="165"/>
      <c r="G177" s="165"/>
      <c r="H177" s="165"/>
      <c r="I177" s="165"/>
      <c r="J177" s="165"/>
      <c r="K177" s="165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  <c r="WL177" s="11"/>
      <c r="WM177" s="11"/>
      <c r="WN177" s="11"/>
      <c r="WO177" s="11"/>
      <c r="WP177" s="11"/>
      <c r="WQ177" s="11"/>
      <c r="WR177" s="11"/>
      <c r="WS177" s="11"/>
      <c r="WT177" s="11"/>
      <c r="WU177" s="11"/>
      <c r="WV177" s="11"/>
      <c r="WW177" s="11"/>
      <c r="WX177" s="11"/>
      <c r="WY177" s="11"/>
      <c r="WZ177" s="11"/>
      <c r="XA177" s="11"/>
      <c r="XB177" s="11"/>
      <c r="XC177" s="11"/>
      <c r="XD177" s="11"/>
      <c r="XE177" s="11"/>
      <c r="XF177" s="11"/>
      <c r="XG177" s="11"/>
      <c r="XH177" s="11"/>
      <c r="XI177" s="11"/>
      <c r="XJ177" s="11"/>
      <c r="XK177" s="11"/>
      <c r="XL177" s="11"/>
      <c r="XM177" s="11"/>
      <c r="XN177" s="11"/>
      <c r="XO177" s="11"/>
      <c r="XP177" s="11"/>
      <c r="XQ177" s="11"/>
      <c r="XR177" s="11"/>
      <c r="XS177" s="11"/>
      <c r="XT177" s="11"/>
      <c r="XU177" s="11"/>
      <c r="XV177" s="11"/>
      <c r="XW177" s="11"/>
      <c r="XX177" s="11"/>
      <c r="XY177" s="11"/>
      <c r="XZ177" s="11"/>
      <c r="YA177" s="11"/>
      <c r="YB177" s="11"/>
      <c r="YC177" s="11"/>
      <c r="YD177" s="11"/>
      <c r="YE177" s="11"/>
      <c r="YF177" s="11"/>
      <c r="YG177" s="11"/>
      <c r="YH177" s="11"/>
      <c r="YI177" s="11"/>
      <c r="YJ177" s="11"/>
      <c r="YK177" s="11"/>
      <c r="YL177" s="11"/>
      <c r="YM177" s="11"/>
      <c r="YN177" s="11"/>
      <c r="YO177" s="11"/>
      <c r="YP177" s="11"/>
      <c r="YQ177" s="11"/>
      <c r="YR177" s="11"/>
      <c r="YS177" s="11"/>
      <c r="YT177" s="11"/>
      <c r="YU177" s="11"/>
      <c r="YV177" s="11"/>
      <c r="YW177" s="11"/>
      <c r="YX177" s="11"/>
      <c r="YY177" s="11"/>
      <c r="YZ177" s="11"/>
      <c r="ZA177" s="11"/>
      <c r="ZB177" s="11"/>
      <c r="ZC177" s="11"/>
      <c r="ZD177" s="11"/>
      <c r="ZE177" s="11"/>
      <c r="ZF177" s="11"/>
      <c r="ZG177" s="11"/>
      <c r="ZH177" s="11"/>
      <c r="ZI177" s="11"/>
      <c r="ZJ177" s="11"/>
      <c r="ZK177" s="11"/>
      <c r="ZL177" s="11"/>
      <c r="ZM177" s="11"/>
      <c r="ZN177" s="11"/>
      <c r="ZO177" s="11"/>
      <c r="ZP177" s="11"/>
      <c r="ZQ177" s="11"/>
      <c r="ZR177" s="11"/>
      <c r="ZS177" s="11"/>
      <c r="ZT177" s="11"/>
      <c r="ZU177" s="11"/>
      <c r="ZV177" s="11"/>
      <c r="ZW177" s="11"/>
      <c r="ZX177" s="11"/>
      <c r="ZY177" s="11"/>
      <c r="ZZ177" s="11"/>
      <c r="AAA177" s="11"/>
      <c r="AAB177" s="11"/>
      <c r="AAC177" s="11"/>
      <c r="AAD177" s="11"/>
      <c r="AAE177" s="11"/>
      <c r="AAF177" s="11"/>
      <c r="AAG177" s="11"/>
      <c r="AAH177" s="11"/>
      <c r="AAI177" s="11"/>
      <c r="AAJ177" s="11"/>
      <c r="AAK177" s="11"/>
      <c r="AAL177" s="11"/>
      <c r="AAM177" s="11"/>
      <c r="AAN177" s="11"/>
      <c r="AAO177" s="11"/>
      <c r="AAP177" s="11"/>
      <c r="AAQ177" s="11"/>
      <c r="AAR177" s="11"/>
      <c r="AAS177" s="11"/>
      <c r="AAT177" s="11"/>
      <c r="AAU177" s="11"/>
      <c r="AAV177" s="11"/>
      <c r="AAW177" s="11"/>
      <c r="AAX177" s="11"/>
      <c r="AAY177" s="11"/>
      <c r="AAZ177" s="11"/>
      <c r="ABA177" s="11"/>
      <c r="ABB177" s="11"/>
      <c r="ABC177" s="11"/>
      <c r="ABD177" s="11"/>
      <c r="ABE177" s="11"/>
      <c r="ABF177" s="11"/>
      <c r="ABG177" s="11"/>
      <c r="ABH177" s="11"/>
      <c r="ABI177" s="11"/>
      <c r="ABJ177" s="11"/>
      <c r="ABK177" s="11"/>
      <c r="ABL177" s="11"/>
      <c r="ABM177" s="11"/>
      <c r="ABN177" s="11"/>
      <c r="ABO177" s="11"/>
      <c r="ABP177" s="11"/>
      <c r="ABQ177" s="11"/>
      <c r="ABR177" s="11"/>
      <c r="ABS177" s="11"/>
      <c r="ABT177" s="11"/>
      <c r="ABU177" s="11"/>
      <c r="ABV177" s="11"/>
      <c r="ABW177" s="11"/>
      <c r="ABX177" s="11"/>
      <c r="ABY177" s="11"/>
      <c r="ABZ177" s="11"/>
      <c r="ACA177" s="11"/>
      <c r="ACB177" s="11"/>
      <c r="ACC177" s="11"/>
      <c r="ACD177" s="11"/>
      <c r="ACE177" s="11"/>
      <c r="ACF177" s="11"/>
      <c r="ACG177" s="11"/>
      <c r="ACH177" s="11"/>
      <c r="ACI177" s="11"/>
      <c r="ACJ177" s="11"/>
      <c r="ACK177" s="11"/>
      <c r="ACL177" s="11"/>
      <c r="ACM177" s="11"/>
      <c r="ACN177" s="11"/>
      <c r="ACO177" s="11"/>
      <c r="ACP177" s="11"/>
      <c r="ACQ177" s="11"/>
      <c r="ACR177" s="11"/>
      <c r="ACS177" s="11"/>
      <c r="ACT177" s="11"/>
      <c r="ACU177" s="11"/>
      <c r="ACV177" s="11"/>
      <c r="ACW177" s="11"/>
      <c r="ACX177" s="11"/>
      <c r="ACY177" s="11"/>
      <c r="ACZ177" s="11"/>
      <c r="ADA177" s="11"/>
      <c r="ADB177" s="11"/>
      <c r="ADC177" s="11"/>
      <c r="ADD177" s="11"/>
      <c r="ADE177" s="11"/>
      <c r="ADF177" s="11"/>
      <c r="ADG177" s="11"/>
      <c r="ADH177" s="11"/>
      <c r="ADI177" s="11"/>
      <c r="ADJ177" s="11"/>
      <c r="ADK177" s="11"/>
      <c r="ADL177" s="11"/>
      <c r="ADM177" s="11"/>
      <c r="ADN177" s="11"/>
      <c r="ADO177" s="11"/>
      <c r="ADP177" s="11"/>
      <c r="ADQ177" s="11"/>
      <c r="ADR177" s="11"/>
      <c r="ADS177" s="11"/>
      <c r="ADT177" s="11"/>
      <c r="ADU177" s="11"/>
      <c r="ADV177" s="11"/>
      <c r="ADW177" s="11"/>
      <c r="ADX177" s="11"/>
      <c r="ADY177" s="11"/>
      <c r="ADZ177" s="11"/>
      <c r="AEA177" s="11"/>
      <c r="AEB177" s="11"/>
      <c r="AEC177" s="11"/>
      <c r="AED177" s="11"/>
      <c r="AEE177" s="11"/>
      <c r="AEF177" s="11"/>
      <c r="AEG177" s="11"/>
      <c r="AEH177" s="11"/>
      <c r="AEI177" s="11"/>
      <c r="AEJ177" s="11"/>
      <c r="AEK177" s="11"/>
      <c r="AEL177" s="11"/>
      <c r="AEM177" s="11"/>
      <c r="AEN177" s="11"/>
      <c r="AEO177" s="11"/>
      <c r="AEP177" s="11"/>
      <c r="AEQ177" s="11"/>
      <c r="AER177" s="11"/>
      <c r="AES177" s="11"/>
      <c r="AET177" s="11"/>
      <c r="AEU177" s="11"/>
      <c r="AEV177" s="11"/>
      <c r="AEW177" s="11"/>
      <c r="AEX177" s="11"/>
      <c r="AEY177" s="11"/>
      <c r="AEZ177" s="11"/>
      <c r="AFA177" s="11"/>
      <c r="AFB177" s="11"/>
      <c r="AFC177" s="11"/>
      <c r="AFD177" s="11"/>
      <c r="AFE177" s="11"/>
      <c r="AFF177" s="11"/>
      <c r="AFG177" s="11"/>
      <c r="AFH177" s="11"/>
      <c r="AFI177" s="11"/>
      <c r="AFJ177" s="11"/>
      <c r="AFK177" s="11"/>
      <c r="AFL177" s="11"/>
      <c r="AFM177" s="11"/>
      <c r="AFN177" s="11"/>
      <c r="AFO177" s="11"/>
      <c r="AFP177" s="11"/>
      <c r="AFQ177" s="11"/>
      <c r="AFR177" s="11"/>
      <c r="AFS177" s="11"/>
      <c r="AFT177" s="11"/>
      <c r="AFU177" s="11"/>
      <c r="AFV177" s="11"/>
      <c r="AFW177" s="11"/>
      <c r="AFX177" s="11"/>
      <c r="AFY177" s="11"/>
      <c r="AFZ177" s="11"/>
      <c r="AGA177" s="11"/>
      <c r="AGB177" s="11"/>
      <c r="AGC177" s="11"/>
      <c r="AGD177" s="11"/>
      <c r="AGE177" s="11"/>
      <c r="AGF177" s="11"/>
      <c r="AGG177" s="11"/>
      <c r="AGH177" s="11"/>
      <c r="AGI177" s="11"/>
      <c r="AGJ177" s="11"/>
      <c r="AGK177" s="11"/>
      <c r="AGL177" s="11"/>
      <c r="AGM177" s="11"/>
      <c r="AGN177" s="11"/>
      <c r="AGO177" s="11"/>
      <c r="AGP177" s="11"/>
      <c r="AGQ177" s="11"/>
      <c r="AGR177" s="11"/>
      <c r="AGS177" s="11"/>
      <c r="AGT177" s="11"/>
      <c r="AGU177" s="11"/>
      <c r="AGV177" s="11"/>
      <c r="AGW177" s="11"/>
      <c r="AGX177" s="11"/>
      <c r="AGY177" s="11"/>
      <c r="AGZ177" s="11"/>
      <c r="AHA177" s="11"/>
      <c r="AHB177" s="11"/>
      <c r="AHC177" s="11"/>
      <c r="AHD177" s="11"/>
      <c r="AHE177" s="11"/>
      <c r="AHF177" s="11"/>
      <c r="AHG177" s="11"/>
      <c r="AHH177" s="11"/>
      <c r="AHI177" s="11"/>
      <c r="AHJ177" s="11"/>
      <c r="AHK177" s="11"/>
      <c r="AHL177" s="11"/>
      <c r="AHM177" s="11"/>
      <c r="AHN177" s="11"/>
      <c r="AHO177" s="11"/>
      <c r="AHP177" s="11"/>
      <c r="AHQ177" s="11"/>
      <c r="AHR177" s="11"/>
      <c r="AHS177" s="11"/>
      <c r="AHT177" s="11"/>
      <c r="AHU177" s="11"/>
      <c r="AHV177" s="11"/>
      <c r="AHW177" s="11"/>
      <c r="AHX177" s="11"/>
      <c r="AHY177" s="11"/>
      <c r="AHZ177" s="11"/>
      <c r="AIA177" s="11"/>
      <c r="AIB177" s="11"/>
      <c r="AIC177" s="11"/>
      <c r="AID177" s="11"/>
      <c r="AIE177" s="11"/>
      <c r="AIF177" s="11"/>
      <c r="AIG177" s="11"/>
      <c r="AIH177" s="11"/>
      <c r="AII177" s="11"/>
      <c r="AIJ177" s="11"/>
      <c r="AIK177" s="11"/>
      <c r="AIL177" s="11"/>
      <c r="AIM177" s="11"/>
      <c r="AIN177" s="11"/>
      <c r="AIO177" s="11"/>
      <c r="AIP177" s="11"/>
      <c r="AIQ177" s="11"/>
      <c r="AIR177" s="11"/>
      <c r="AIS177" s="11"/>
      <c r="AIT177" s="11"/>
      <c r="AIU177" s="11"/>
      <c r="AIV177" s="11"/>
      <c r="AIW177" s="11"/>
      <c r="AIX177" s="11"/>
      <c r="AIY177" s="11"/>
      <c r="AIZ177" s="11"/>
      <c r="AJA177" s="11"/>
      <c r="AJB177" s="11"/>
      <c r="AJC177" s="11"/>
      <c r="AJD177" s="11"/>
      <c r="AJE177" s="11"/>
      <c r="AJF177" s="11"/>
      <c r="AJG177" s="11"/>
      <c r="AJH177" s="11"/>
      <c r="AJI177" s="11"/>
      <c r="AJJ177" s="11"/>
      <c r="AJK177" s="11"/>
      <c r="AJL177" s="11"/>
      <c r="AJM177" s="11"/>
      <c r="AJN177" s="11"/>
      <c r="AJO177" s="11"/>
      <c r="AJP177" s="11"/>
      <c r="AJQ177" s="11"/>
      <c r="AJR177" s="11"/>
      <c r="AJS177" s="11"/>
      <c r="AJT177" s="11"/>
      <c r="AJU177" s="11"/>
      <c r="AJV177" s="11"/>
      <c r="AJW177" s="11"/>
      <c r="AJX177" s="11"/>
      <c r="AJY177" s="11"/>
      <c r="AJZ177" s="11"/>
      <c r="AKA177" s="11"/>
      <c r="AKB177" s="11"/>
      <c r="AKC177" s="11"/>
      <c r="AKD177" s="11"/>
      <c r="AKE177" s="11"/>
      <c r="AKF177" s="11"/>
      <c r="AKG177" s="11"/>
      <c r="AKH177" s="11"/>
      <c r="AKI177" s="11"/>
      <c r="AKJ177" s="11"/>
      <c r="AKK177" s="11"/>
      <c r="AKL177" s="11"/>
      <c r="AKM177" s="11"/>
      <c r="AKN177" s="11"/>
      <c r="AKO177" s="11"/>
      <c r="AKP177" s="11"/>
      <c r="AKQ177" s="11"/>
      <c r="AKR177" s="11"/>
      <c r="AKS177" s="11"/>
      <c r="AKT177" s="11"/>
      <c r="AKU177" s="11"/>
      <c r="AKV177" s="11"/>
      <c r="AKW177" s="11"/>
      <c r="AKX177" s="11"/>
      <c r="AKY177" s="11"/>
      <c r="AKZ177" s="11"/>
      <c r="ALA177" s="11"/>
      <c r="ALB177" s="11"/>
      <c r="ALC177" s="11"/>
      <c r="ALD177" s="11"/>
      <c r="ALE177" s="11"/>
      <c r="ALF177" s="11"/>
      <c r="ALG177" s="11"/>
      <c r="ALH177" s="11"/>
      <c r="ALI177" s="11"/>
      <c r="ALJ177" s="11"/>
      <c r="ALK177" s="11"/>
      <c r="ALL177" s="11"/>
      <c r="ALM177" s="11"/>
      <c r="ALN177" s="11"/>
      <c r="ALO177" s="11"/>
      <c r="ALP177" s="11"/>
      <c r="ALQ177" s="11"/>
      <c r="ALR177" s="11"/>
      <c r="ALS177" s="11"/>
      <c r="ALT177" s="11"/>
      <c r="ALU177" s="11"/>
      <c r="ALV177" s="11"/>
      <c r="ALW177" s="11"/>
      <c r="ALX177" s="11"/>
      <c r="ALY177" s="11"/>
      <c r="ALZ177" s="11"/>
      <c r="AMA177" s="11"/>
      <c r="AMB177" s="11"/>
      <c r="AMC177" s="11"/>
      <c r="AMD177" s="11"/>
      <c r="AME177" s="11"/>
      <c r="AMF177" s="11"/>
      <c r="AMG177" s="11"/>
      <c r="AMH177" s="11"/>
      <c r="AMI177" s="11"/>
      <c r="AMJ177" s="11"/>
      <c r="AMK177" s="11"/>
      <c r="AML177" s="11"/>
      <c r="AMM177" s="11"/>
      <c r="AMN177" s="11"/>
      <c r="AMO177" s="11"/>
      <c r="AMP177" s="11"/>
      <c r="AMQ177" s="11"/>
      <c r="AMR177" s="11"/>
      <c r="AMS177" s="11"/>
      <c r="AMT177" s="11"/>
      <c r="AMU177" s="11"/>
      <c r="AMV177" s="11"/>
      <c r="AMW177" s="11"/>
      <c r="AMX177" s="11"/>
      <c r="AMY177" s="11"/>
      <c r="AMZ177" s="11"/>
      <c r="ANA177" s="11"/>
      <c r="ANB177" s="11"/>
      <c r="ANC177" s="11"/>
      <c r="AND177" s="11"/>
      <c r="ANE177" s="11"/>
      <c r="ANF177" s="11"/>
      <c r="ANG177" s="11"/>
      <c r="ANH177" s="11"/>
      <c r="ANI177" s="11"/>
      <c r="ANJ177" s="11"/>
      <c r="ANK177" s="11"/>
      <c r="ANL177" s="11"/>
      <c r="ANM177" s="11"/>
      <c r="ANN177" s="11"/>
      <c r="ANO177" s="11"/>
      <c r="ANP177" s="11"/>
      <c r="ANQ177" s="11"/>
      <c r="ANR177" s="11"/>
      <c r="ANS177" s="11"/>
      <c r="ANT177" s="11"/>
      <c r="ANU177" s="11"/>
      <c r="ANV177" s="11"/>
      <c r="ANW177" s="11"/>
      <c r="ANX177" s="11"/>
      <c r="ANY177" s="11"/>
      <c r="ANZ177" s="11"/>
      <c r="AOA177" s="11"/>
      <c r="AOB177" s="11"/>
      <c r="AOC177" s="11"/>
      <c r="AOD177" s="11"/>
      <c r="AOE177" s="11"/>
      <c r="AOF177" s="11"/>
      <c r="AOG177" s="11"/>
      <c r="AOH177" s="11"/>
      <c r="AOI177" s="11"/>
      <c r="AOJ177" s="11"/>
      <c r="AOK177" s="11"/>
      <c r="AOL177" s="11"/>
      <c r="AOM177" s="11"/>
      <c r="AON177" s="11"/>
      <c r="AOO177" s="11"/>
      <c r="AOP177" s="11"/>
      <c r="AOQ177" s="11"/>
      <c r="AOR177" s="11"/>
      <c r="AOS177" s="11"/>
      <c r="AOT177" s="11"/>
      <c r="AOU177" s="11"/>
      <c r="AOV177" s="11"/>
      <c r="AOW177" s="11"/>
      <c r="AOX177" s="11"/>
      <c r="AOY177" s="11"/>
      <c r="AOZ177" s="11"/>
      <c r="APA177" s="11"/>
      <c r="APB177" s="11"/>
      <c r="APC177" s="11"/>
      <c r="APD177" s="11"/>
      <c r="APE177" s="11"/>
      <c r="APF177" s="11"/>
      <c r="APG177" s="11"/>
      <c r="APH177" s="11"/>
      <c r="API177" s="11"/>
      <c r="APJ177" s="11"/>
      <c r="APK177" s="11"/>
      <c r="APL177" s="11"/>
      <c r="APM177" s="11"/>
      <c r="APN177" s="11"/>
      <c r="APO177" s="11"/>
      <c r="APP177" s="11"/>
      <c r="APQ177" s="11"/>
      <c r="APR177" s="11"/>
      <c r="APS177" s="11"/>
      <c r="APT177" s="11"/>
      <c r="APU177" s="11"/>
      <c r="APV177" s="11"/>
      <c r="APW177" s="11"/>
      <c r="APX177" s="11"/>
      <c r="APY177" s="11"/>
      <c r="APZ177" s="11"/>
      <c r="AQA177" s="11"/>
      <c r="AQB177" s="11"/>
      <c r="AQC177" s="11"/>
      <c r="AQD177" s="11"/>
      <c r="AQE177" s="11"/>
      <c r="AQF177" s="11"/>
      <c r="AQG177" s="11"/>
      <c r="AQH177" s="11"/>
      <c r="AQI177" s="11"/>
      <c r="AQJ177" s="11"/>
      <c r="AQK177" s="11"/>
      <c r="AQL177" s="11"/>
      <c r="AQM177" s="11"/>
      <c r="AQN177" s="11"/>
      <c r="AQO177" s="11"/>
      <c r="AQP177" s="11"/>
      <c r="AQQ177" s="11"/>
      <c r="AQR177" s="11"/>
      <c r="AQS177" s="11"/>
      <c r="AQT177" s="11"/>
      <c r="AQU177" s="11"/>
      <c r="AQV177" s="11"/>
      <c r="AQW177" s="11"/>
      <c r="AQX177" s="11"/>
      <c r="AQY177" s="11"/>
      <c r="AQZ177" s="11"/>
      <c r="ARA177" s="11"/>
      <c r="ARB177" s="11"/>
      <c r="ARC177" s="11"/>
      <c r="ARD177" s="11"/>
      <c r="ARE177" s="11"/>
      <c r="ARF177" s="11"/>
      <c r="ARG177" s="11"/>
      <c r="ARH177" s="11"/>
      <c r="ARI177" s="11"/>
      <c r="ARJ177" s="11"/>
      <c r="ARK177" s="11"/>
      <c r="ARL177" s="11"/>
      <c r="ARM177" s="11"/>
      <c r="ARN177" s="11"/>
      <c r="ARO177" s="11"/>
      <c r="ARP177" s="11"/>
      <c r="ARQ177" s="11"/>
      <c r="ARR177" s="11"/>
      <c r="ARS177" s="11"/>
      <c r="ART177" s="11"/>
      <c r="ARU177" s="11"/>
      <c r="ARV177" s="11"/>
      <c r="ARW177" s="11"/>
      <c r="ARX177" s="11"/>
      <c r="ARY177" s="11"/>
      <c r="ARZ177" s="11"/>
      <c r="ASA177" s="11"/>
      <c r="ASB177" s="11"/>
      <c r="ASC177" s="11"/>
      <c r="ASD177" s="11"/>
      <c r="ASE177" s="11"/>
      <c r="ASF177" s="11"/>
      <c r="ASG177" s="11"/>
      <c r="ASH177" s="11"/>
      <c r="ASI177" s="11"/>
      <c r="ASJ177" s="11"/>
      <c r="ASK177" s="11"/>
      <c r="ASL177" s="11"/>
      <c r="ASM177" s="11"/>
      <c r="ASN177" s="11"/>
      <c r="ASO177" s="11"/>
      <c r="ASP177" s="11"/>
      <c r="ASQ177" s="11"/>
      <c r="ASR177" s="11"/>
      <c r="ASS177" s="11"/>
      <c r="AST177" s="11"/>
      <c r="ASU177" s="11"/>
      <c r="ASV177" s="11"/>
      <c r="ASW177" s="11"/>
      <c r="ASX177" s="11"/>
      <c r="ASY177" s="11"/>
      <c r="ASZ177" s="11"/>
      <c r="ATA177" s="11"/>
      <c r="ATB177" s="11"/>
      <c r="ATC177" s="11"/>
      <c r="ATD177" s="11"/>
      <c r="ATE177" s="11"/>
      <c r="ATF177" s="11"/>
      <c r="ATG177" s="11"/>
      <c r="ATH177" s="11"/>
      <c r="ATI177" s="11"/>
      <c r="ATJ177" s="11"/>
      <c r="ATK177" s="11"/>
      <c r="ATL177" s="11"/>
      <c r="ATM177" s="11"/>
      <c r="ATN177" s="11"/>
      <c r="ATO177" s="11"/>
      <c r="ATP177" s="11"/>
      <c r="ATQ177" s="11"/>
      <c r="ATR177" s="11"/>
      <c r="ATS177" s="11"/>
      <c r="ATT177" s="11"/>
      <c r="ATU177" s="11"/>
      <c r="ATV177" s="11"/>
      <c r="ATW177" s="11"/>
      <c r="ATX177" s="11"/>
      <c r="ATY177" s="11"/>
      <c r="ATZ177" s="11"/>
      <c r="AUA177" s="11"/>
      <c r="AUB177" s="11"/>
      <c r="AUC177" s="11"/>
      <c r="AUD177" s="11"/>
      <c r="AUE177" s="11"/>
      <c r="AUF177" s="11"/>
      <c r="AUG177" s="11"/>
      <c r="AUH177" s="11"/>
      <c r="AUI177" s="11"/>
      <c r="AUJ177" s="11"/>
      <c r="AUK177" s="11"/>
      <c r="AUL177" s="11"/>
      <c r="AUM177" s="11"/>
      <c r="AUN177" s="11"/>
      <c r="AUO177" s="11"/>
      <c r="AUP177" s="11"/>
      <c r="AUQ177" s="11"/>
      <c r="AUR177" s="11"/>
      <c r="AUS177" s="11"/>
      <c r="AUT177" s="11"/>
      <c r="AUU177" s="11"/>
      <c r="AUV177" s="11"/>
      <c r="AUW177" s="11"/>
      <c r="AUX177" s="11"/>
      <c r="AUY177" s="11"/>
      <c r="AUZ177" s="11"/>
      <c r="AVA177" s="11"/>
      <c r="AVB177" s="11"/>
      <c r="AVC177" s="11"/>
      <c r="AVD177" s="11"/>
      <c r="AVE177" s="11"/>
      <c r="AVF177" s="11"/>
      <c r="AVG177" s="11"/>
      <c r="AVH177" s="11"/>
      <c r="AVI177" s="11"/>
      <c r="AVJ177" s="11"/>
      <c r="AVK177" s="11"/>
      <c r="AVL177" s="11"/>
      <c r="AVM177" s="11"/>
      <c r="AVN177" s="11"/>
      <c r="AVO177" s="11"/>
      <c r="AVP177" s="11"/>
      <c r="AVQ177" s="11"/>
      <c r="AVR177" s="11"/>
      <c r="AVS177" s="11"/>
      <c r="AVT177" s="11"/>
      <c r="AVU177" s="11"/>
      <c r="AVV177" s="11"/>
      <c r="AVW177" s="11"/>
      <c r="AVX177" s="11"/>
      <c r="AVY177" s="11"/>
      <c r="AVZ177" s="11"/>
      <c r="AWA177" s="11"/>
      <c r="AWB177" s="11"/>
      <c r="AWC177" s="11"/>
      <c r="AWD177" s="11"/>
      <c r="AWE177" s="11"/>
      <c r="AWF177" s="11"/>
      <c r="AWG177" s="11"/>
      <c r="AWH177" s="11"/>
      <c r="AWI177" s="11"/>
      <c r="AWJ177" s="11"/>
      <c r="AWK177" s="11"/>
      <c r="AWL177" s="11"/>
      <c r="AWM177" s="11"/>
      <c r="AWN177" s="11"/>
      <c r="AWO177" s="11"/>
      <c r="AWP177" s="11"/>
      <c r="AWQ177" s="11"/>
      <c r="AWR177" s="11"/>
      <c r="AWS177" s="11"/>
      <c r="AWT177" s="11"/>
      <c r="AWU177" s="11"/>
      <c r="AWV177" s="11"/>
      <c r="AWW177" s="11"/>
      <c r="AWX177" s="11"/>
      <c r="AWY177" s="11"/>
      <c r="AWZ177" s="11"/>
      <c r="AXA177" s="11"/>
      <c r="AXB177" s="11"/>
      <c r="AXC177" s="11"/>
      <c r="AXD177" s="11"/>
      <c r="AXE177" s="11"/>
      <c r="AXF177" s="11"/>
      <c r="AXG177" s="11"/>
      <c r="AXH177" s="11"/>
      <c r="AXI177" s="11"/>
      <c r="AXJ177" s="11"/>
      <c r="AXK177" s="11"/>
      <c r="AXL177" s="11"/>
      <c r="AXM177" s="11"/>
      <c r="AXN177" s="11"/>
      <c r="AXO177" s="11"/>
      <c r="AXP177" s="11"/>
      <c r="AXQ177" s="11"/>
      <c r="AXR177" s="11"/>
      <c r="AXS177" s="11"/>
      <c r="AXT177" s="11"/>
      <c r="AXU177" s="11"/>
      <c r="AXV177" s="11"/>
      <c r="AXW177" s="11"/>
      <c r="AXX177" s="11"/>
      <c r="AXY177" s="11"/>
      <c r="AXZ177" s="11"/>
      <c r="AYA177" s="11"/>
      <c r="AYB177" s="11"/>
      <c r="AYC177" s="11"/>
      <c r="AYD177" s="11"/>
      <c r="AYE177" s="11"/>
      <c r="AYF177" s="11"/>
      <c r="AYG177" s="11"/>
      <c r="AYH177" s="11"/>
      <c r="AYI177" s="11"/>
      <c r="AYJ177" s="11"/>
      <c r="AYK177" s="11"/>
      <c r="AYL177" s="11"/>
      <c r="AYM177" s="11"/>
      <c r="AYN177" s="11"/>
      <c r="AYO177" s="11"/>
      <c r="AYP177" s="11"/>
      <c r="AYQ177" s="11"/>
      <c r="AYR177" s="11"/>
      <c r="AYS177" s="11"/>
      <c r="AYT177" s="11"/>
      <c r="AYU177" s="11"/>
      <c r="AYV177" s="11"/>
      <c r="AYW177" s="11"/>
      <c r="AYX177" s="11"/>
      <c r="AYY177" s="11"/>
      <c r="AYZ177" s="11"/>
      <c r="AZA177" s="11"/>
      <c r="AZB177" s="11"/>
      <c r="AZC177" s="11"/>
      <c r="AZD177" s="11"/>
      <c r="AZE177" s="11"/>
      <c r="AZF177" s="11"/>
      <c r="AZG177" s="11"/>
      <c r="AZH177" s="11"/>
      <c r="AZI177" s="11"/>
      <c r="AZJ177" s="11"/>
      <c r="AZK177" s="11"/>
      <c r="AZL177" s="11"/>
      <c r="AZM177" s="11"/>
      <c r="AZN177" s="11"/>
      <c r="AZO177" s="11"/>
      <c r="AZP177" s="11"/>
      <c r="AZQ177" s="11"/>
      <c r="AZR177" s="11"/>
      <c r="AZS177" s="11"/>
      <c r="AZT177" s="11"/>
      <c r="AZU177" s="11"/>
      <c r="AZV177" s="11"/>
      <c r="AZW177" s="11"/>
      <c r="AZX177" s="11"/>
      <c r="AZY177" s="11"/>
      <c r="AZZ177" s="11"/>
      <c r="BAA177" s="11"/>
      <c r="BAB177" s="11"/>
      <c r="BAC177" s="11"/>
      <c r="BAD177" s="11"/>
      <c r="BAE177" s="11"/>
      <c r="BAF177" s="11"/>
      <c r="BAG177" s="11"/>
      <c r="BAH177" s="11"/>
      <c r="BAI177" s="11"/>
      <c r="BAJ177" s="11"/>
      <c r="BAK177" s="11"/>
      <c r="BAL177" s="11"/>
      <c r="BAM177" s="11"/>
      <c r="BAN177" s="11"/>
      <c r="BAO177" s="11"/>
      <c r="BAP177" s="11"/>
      <c r="BAQ177" s="11"/>
      <c r="BAR177" s="11"/>
      <c r="BAS177" s="11"/>
      <c r="BAT177" s="11"/>
      <c r="BAU177" s="11"/>
      <c r="BAV177" s="11"/>
      <c r="BAW177" s="11"/>
      <c r="BAX177" s="11"/>
      <c r="BAY177" s="11"/>
      <c r="BAZ177" s="11"/>
      <c r="BBA177" s="11"/>
      <c r="BBB177" s="11"/>
      <c r="BBC177" s="11"/>
      <c r="BBD177" s="11"/>
      <c r="BBE177" s="11"/>
      <c r="BBF177" s="11"/>
      <c r="BBG177" s="11"/>
      <c r="BBH177" s="11"/>
      <c r="BBI177" s="11"/>
      <c r="BBJ177" s="11"/>
      <c r="BBK177" s="11"/>
      <c r="BBL177" s="11"/>
      <c r="BBM177" s="11"/>
      <c r="BBN177" s="11"/>
      <c r="BBO177" s="11"/>
      <c r="BBP177" s="11"/>
      <c r="BBQ177" s="11"/>
      <c r="BBR177" s="11"/>
      <c r="BBS177" s="11"/>
      <c r="BBT177" s="11"/>
      <c r="BBU177" s="11"/>
      <c r="BBV177" s="11"/>
      <c r="BBW177" s="11"/>
      <c r="BBX177" s="11"/>
      <c r="BBY177" s="11"/>
      <c r="BBZ177" s="11"/>
      <c r="BCA177" s="11"/>
      <c r="BCB177" s="11"/>
      <c r="BCC177" s="11"/>
      <c r="BCD177" s="11"/>
      <c r="BCE177" s="11"/>
      <c r="BCF177" s="11"/>
      <c r="BCG177" s="11"/>
      <c r="BCH177" s="11"/>
      <c r="BCI177" s="11"/>
      <c r="BCJ177" s="11"/>
      <c r="BCK177" s="11"/>
      <c r="BCL177" s="11"/>
      <c r="BCM177" s="11"/>
      <c r="BCN177" s="11"/>
      <c r="BCO177" s="11"/>
      <c r="BCP177" s="11"/>
      <c r="BCQ177" s="11"/>
      <c r="BCR177" s="11"/>
      <c r="BCS177" s="11"/>
      <c r="BCT177" s="11"/>
      <c r="BCU177" s="11"/>
      <c r="BCV177" s="11"/>
      <c r="BCW177" s="11"/>
      <c r="BCX177" s="11"/>
      <c r="BCY177" s="11"/>
      <c r="BCZ177" s="11"/>
      <c r="BDA177" s="11"/>
      <c r="BDB177" s="11"/>
      <c r="BDC177" s="11"/>
      <c r="BDD177" s="11"/>
      <c r="BDE177" s="11"/>
      <c r="BDF177" s="11"/>
      <c r="BDG177" s="11"/>
      <c r="BDH177" s="11"/>
      <c r="BDI177" s="11"/>
      <c r="BDJ177" s="11"/>
      <c r="BDK177" s="11"/>
      <c r="BDL177" s="11"/>
      <c r="BDM177" s="11"/>
      <c r="BDN177" s="11"/>
      <c r="BDO177" s="11"/>
      <c r="BDP177" s="11"/>
      <c r="BDQ177" s="11"/>
      <c r="BDR177" s="11"/>
      <c r="BDS177" s="11"/>
      <c r="BDT177" s="11"/>
      <c r="BDU177" s="11"/>
      <c r="BDV177" s="11"/>
      <c r="BDW177" s="11"/>
      <c r="BDX177" s="11"/>
      <c r="BDY177" s="11"/>
      <c r="BDZ177" s="11"/>
      <c r="BEA177" s="11"/>
      <c r="BEB177" s="11"/>
      <c r="BEC177" s="11"/>
      <c r="BED177" s="11"/>
      <c r="BEE177" s="11"/>
      <c r="BEF177" s="11"/>
      <c r="BEG177" s="11"/>
      <c r="BEH177" s="11"/>
      <c r="BEI177" s="11"/>
      <c r="BEJ177" s="11"/>
      <c r="BEK177" s="11"/>
      <c r="BEL177" s="11"/>
      <c r="BEM177" s="11"/>
      <c r="BEN177" s="11"/>
      <c r="BEO177" s="11"/>
      <c r="BEP177" s="11"/>
      <c r="BEQ177" s="11"/>
      <c r="BER177" s="11"/>
      <c r="BES177" s="11"/>
      <c r="BET177" s="11"/>
      <c r="BEU177" s="11"/>
      <c r="BEV177" s="11"/>
      <c r="BEW177" s="11"/>
      <c r="BEX177" s="11"/>
      <c r="BEY177" s="11"/>
      <c r="BEZ177" s="11"/>
      <c r="BFA177" s="11"/>
      <c r="BFB177" s="11"/>
      <c r="BFC177" s="11"/>
      <c r="BFD177" s="11"/>
      <c r="BFE177" s="11"/>
      <c r="BFF177" s="11"/>
      <c r="BFG177" s="11"/>
      <c r="BFH177" s="11"/>
      <c r="BFI177" s="11"/>
      <c r="BFJ177" s="11"/>
      <c r="BFK177" s="11"/>
      <c r="BFL177" s="11"/>
      <c r="BFM177" s="11"/>
      <c r="BFN177" s="11"/>
      <c r="BFO177" s="11"/>
      <c r="BFP177" s="11"/>
      <c r="BFQ177" s="11"/>
      <c r="BFR177" s="11"/>
      <c r="BFS177" s="11"/>
      <c r="BFT177" s="11"/>
      <c r="BFU177" s="11"/>
      <c r="BFV177" s="11"/>
      <c r="BFW177" s="11"/>
      <c r="BFX177" s="11"/>
      <c r="BFY177" s="11"/>
      <c r="BFZ177" s="11"/>
      <c r="BGA177" s="11"/>
      <c r="BGB177" s="11"/>
      <c r="BGC177" s="11"/>
      <c r="BGD177" s="11"/>
      <c r="BGE177" s="11"/>
      <c r="BGF177" s="11"/>
      <c r="BGG177" s="11"/>
      <c r="BGH177" s="11"/>
      <c r="BGI177" s="11"/>
      <c r="BGJ177" s="11"/>
      <c r="BGK177" s="11"/>
      <c r="BGL177" s="11"/>
      <c r="BGM177" s="11"/>
      <c r="BGN177" s="11"/>
      <c r="BGO177" s="11"/>
      <c r="BGP177" s="11"/>
      <c r="BGQ177" s="11"/>
      <c r="BGR177" s="11"/>
      <c r="BGS177" s="11"/>
      <c r="BGT177" s="11"/>
      <c r="BGU177" s="11"/>
      <c r="BGV177" s="11"/>
      <c r="BGW177" s="11"/>
      <c r="BGX177" s="11"/>
      <c r="BGY177" s="11"/>
      <c r="BGZ177" s="11"/>
      <c r="BHA177" s="11"/>
      <c r="BHB177" s="11"/>
      <c r="BHC177" s="11"/>
      <c r="BHD177" s="11"/>
      <c r="BHE177" s="11"/>
      <c r="BHF177" s="11"/>
      <c r="BHG177" s="11"/>
      <c r="BHH177" s="11"/>
      <c r="BHI177" s="11"/>
      <c r="BHJ177" s="11"/>
      <c r="BHK177" s="11"/>
      <c r="BHL177" s="11"/>
      <c r="BHM177" s="11"/>
      <c r="BHN177" s="11"/>
      <c r="BHO177" s="11"/>
      <c r="BHP177" s="11"/>
      <c r="BHQ177" s="11"/>
      <c r="BHR177" s="11"/>
      <c r="BHS177" s="11"/>
      <c r="BHT177" s="11"/>
      <c r="BHU177" s="11"/>
      <c r="BHV177" s="11"/>
      <c r="BHW177" s="11"/>
      <c r="BHX177" s="11"/>
      <c r="BHY177" s="11"/>
      <c r="BHZ177" s="11"/>
      <c r="BIA177" s="11"/>
      <c r="BIB177" s="11"/>
      <c r="BIC177" s="11"/>
      <c r="BID177" s="11"/>
      <c r="BIE177" s="11"/>
      <c r="BIF177" s="11"/>
      <c r="BIG177" s="11"/>
      <c r="BIH177" s="11"/>
      <c r="BII177" s="11"/>
      <c r="BIJ177" s="11"/>
      <c r="BIK177" s="11"/>
      <c r="BIL177" s="11"/>
      <c r="BIM177" s="11"/>
      <c r="BIN177" s="11"/>
      <c r="BIO177" s="11"/>
      <c r="BIP177" s="11"/>
      <c r="BIQ177" s="11"/>
      <c r="BIR177" s="11"/>
      <c r="BIS177" s="11"/>
      <c r="BIT177" s="11"/>
      <c r="BIU177" s="11"/>
      <c r="BIV177" s="11"/>
      <c r="BIW177" s="11"/>
      <c r="BIX177" s="11"/>
      <c r="BIY177" s="11"/>
      <c r="BIZ177" s="11"/>
      <c r="BJA177" s="11"/>
      <c r="BJB177" s="11"/>
      <c r="BJC177" s="11"/>
      <c r="BJD177" s="11"/>
      <c r="BJE177" s="11"/>
      <c r="BJF177" s="11"/>
      <c r="BJG177" s="11"/>
      <c r="BJH177" s="11"/>
      <c r="BJI177" s="11"/>
      <c r="BJJ177" s="11"/>
      <c r="BJK177" s="11"/>
      <c r="BJL177" s="11"/>
      <c r="BJM177" s="11"/>
      <c r="BJN177" s="11"/>
      <c r="BJO177" s="11"/>
      <c r="BJP177" s="11"/>
      <c r="BJQ177" s="11"/>
      <c r="BJR177" s="11"/>
      <c r="BJS177" s="11"/>
      <c r="BJT177" s="11"/>
      <c r="BJU177" s="11"/>
      <c r="BJV177" s="11"/>
      <c r="BJW177" s="11"/>
      <c r="BJX177" s="11"/>
      <c r="BJY177" s="11"/>
      <c r="BJZ177" s="11"/>
      <c r="BKA177" s="11"/>
      <c r="BKB177" s="11"/>
      <c r="BKC177" s="11"/>
      <c r="BKD177" s="11"/>
      <c r="BKE177" s="11"/>
      <c r="BKF177" s="11"/>
      <c r="BKG177" s="11"/>
      <c r="BKH177" s="11"/>
      <c r="BKI177" s="11"/>
      <c r="BKJ177" s="11"/>
      <c r="BKK177" s="11"/>
      <c r="BKL177" s="11"/>
      <c r="BKM177" s="11"/>
      <c r="BKN177" s="11"/>
      <c r="BKO177" s="11"/>
      <c r="BKP177" s="11"/>
      <c r="BKQ177" s="11"/>
      <c r="BKR177" s="11"/>
      <c r="BKS177" s="11"/>
      <c r="BKT177" s="11"/>
      <c r="BKU177" s="11"/>
      <c r="BKV177" s="11"/>
      <c r="BKW177" s="11"/>
      <c r="BKX177" s="11"/>
      <c r="BKY177" s="11"/>
      <c r="BKZ177" s="11"/>
      <c r="BLA177" s="11"/>
      <c r="BLB177" s="11"/>
      <c r="BLC177" s="11"/>
      <c r="BLD177" s="11"/>
      <c r="BLE177" s="11"/>
      <c r="BLF177" s="11"/>
      <c r="BLG177" s="11"/>
      <c r="BLH177" s="11"/>
      <c r="BLI177" s="11"/>
      <c r="BLJ177" s="11"/>
      <c r="BLK177" s="11"/>
      <c r="BLL177" s="11"/>
      <c r="BLM177" s="11"/>
      <c r="BLN177" s="11"/>
      <c r="BLO177" s="11"/>
      <c r="BLP177" s="11"/>
      <c r="BLQ177" s="11"/>
      <c r="BLR177" s="11"/>
      <c r="BLS177" s="11"/>
      <c r="BLT177" s="11"/>
      <c r="BLU177" s="11"/>
      <c r="BLV177" s="11"/>
      <c r="BLW177" s="11"/>
      <c r="BLX177" s="11"/>
      <c r="BLY177" s="11"/>
      <c r="BLZ177" s="11"/>
      <c r="BMA177" s="11"/>
      <c r="BMB177" s="11"/>
      <c r="BMC177" s="11"/>
      <c r="BMD177" s="11"/>
      <c r="BME177" s="11"/>
      <c r="BMF177" s="11"/>
      <c r="BMG177" s="11"/>
      <c r="BMH177" s="11"/>
      <c r="BMI177" s="11"/>
      <c r="BMJ177" s="11"/>
      <c r="BMK177" s="11"/>
      <c r="BML177" s="11"/>
      <c r="BMM177" s="11"/>
      <c r="BMN177" s="11"/>
      <c r="BMO177" s="11"/>
      <c r="BMP177" s="11"/>
      <c r="BMQ177" s="11"/>
      <c r="BMR177" s="11"/>
      <c r="BMS177" s="11"/>
      <c r="BMT177" s="11"/>
      <c r="BMU177" s="11"/>
      <c r="BMV177" s="11"/>
      <c r="BMW177" s="11"/>
      <c r="BMX177" s="11"/>
      <c r="BMY177" s="11"/>
      <c r="BMZ177" s="11"/>
      <c r="BNA177" s="11"/>
      <c r="BNB177" s="11"/>
      <c r="BNC177" s="11"/>
      <c r="BND177" s="11"/>
      <c r="BNE177" s="11"/>
      <c r="BNF177" s="11"/>
      <c r="BNG177" s="11"/>
      <c r="BNH177" s="11"/>
      <c r="BNI177" s="11"/>
      <c r="BNJ177" s="11"/>
      <c r="BNK177" s="11"/>
      <c r="BNL177" s="11"/>
      <c r="BNM177" s="11"/>
      <c r="BNN177" s="11"/>
      <c r="BNO177" s="11"/>
      <c r="BNP177" s="11"/>
      <c r="BNQ177" s="11"/>
      <c r="BNR177" s="11"/>
      <c r="BNS177" s="11"/>
      <c r="BNT177" s="11"/>
      <c r="BNU177" s="11"/>
      <c r="BNV177" s="11"/>
      <c r="BNW177" s="11"/>
      <c r="BNX177" s="11"/>
      <c r="BNY177" s="11"/>
      <c r="BNZ177" s="11"/>
      <c r="BOA177" s="11"/>
      <c r="BOB177" s="11"/>
      <c r="BOC177" s="11"/>
      <c r="BOD177" s="11"/>
      <c r="BOE177" s="11"/>
      <c r="BOF177" s="11"/>
      <c r="BOG177" s="11"/>
      <c r="BOH177" s="11"/>
      <c r="BOI177" s="11"/>
      <c r="BOJ177" s="11"/>
      <c r="BOK177" s="11"/>
      <c r="BOL177" s="11"/>
      <c r="BOM177" s="11"/>
      <c r="BON177" s="11"/>
      <c r="BOO177" s="11"/>
      <c r="BOP177" s="11"/>
      <c r="BOQ177" s="11"/>
      <c r="BOR177" s="11"/>
      <c r="BOS177" s="11"/>
      <c r="BOT177" s="11"/>
      <c r="BOU177" s="11"/>
      <c r="BOV177" s="11"/>
      <c r="BOW177" s="11"/>
      <c r="BOX177" s="11"/>
      <c r="BOY177" s="11"/>
      <c r="BOZ177" s="11"/>
      <c r="BPA177" s="11"/>
      <c r="BPB177" s="11"/>
      <c r="BPC177" s="11"/>
      <c r="BPD177" s="11"/>
      <c r="BPE177" s="11"/>
      <c r="BPF177" s="11"/>
      <c r="BPG177" s="11"/>
      <c r="BPH177" s="11"/>
      <c r="BPI177" s="11"/>
      <c r="BPJ177" s="11"/>
      <c r="BPK177" s="11"/>
      <c r="BPL177" s="11"/>
      <c r="BPM177" s="11"/>
      <c r="BPN177" s="11"/>
      <c r="BPO177" s="11"/>
      <c r="BPP177" s="11"/>
      <c r="BPQ177" s="11"/>
      <c r="BPR177" s="11"/>
      <c r="BPS177" s="11"/>
      <c r="BPT177" s="11"/>
      <c r="BPU177" s="11"/>
      <c r="BPV177" s="11"/>
      <c r="BPW177" s="11"/>
      <c r="BPX177" s="11"/>
      <c r="BPY177" s="11"/>
      <c r="BPZ177" s="11"/>
      <c r="BQA177" s="11"/>
      <c r="BQB177" s="11"/>
      <c r="BQC177" s="11"/>
      <c r="BQD177" s="11"/>
      <c r="BQE177" s="11"/>
      <c r="BQF177" s="11"/>
      <c r="BQG177" s="11"/>
      <c r="BQH177" s="11"/>
      <c r="BQI177" s="11"/>
      <c r="BQJ177" s="11"/>
      <c r="BQK177" s="11"/>
      <c r="BQL177" s="11"/>
      <c r="BQM177" s="11"/>
      <c r="BQN177" s="11"/>
      <c r="BQO177" s="11"/>
      <c r="BQP177" s="11"/>
      <c r="BQQ177" s="11"/>
      <c r="BQR177" s="11"/>
      <c r="BQS177" s="11"/>
      <c r="BQT177" s="11"/>
      <c r="BQU177" s="11"/>
      <c r="BQV177" s="11"/>
      <c r="BQW177" s="11"/>
      <c r="BQX177" s="11"/>
      <c r="BQY177" s="11"/>
      <c r="BQZ177" s="11"/>
      <c r="BRA177" s="11"/>
      <c r="BRB177" s="11"/>
      <c r="BRC177" s="11"/>
      <c r="BRD177" s="11"/>
      <c r="BRE177" s="11"/>
      <c r="BRF177" s="11"/>
      <c r="BRG177" s="11"/>
      <c r="BRH177" s="11"/>
      <c r="BRI177" s="11"/>
      <c r="BRJ177" s="11"/>
      <c r="BRK177" s="11"/>
      <c r="BRL177" s="11"/>
      <c r="BRM177" s="11"/>
      <c r="BRN177" s="11"/>
      <c r="BRO177" s="11"/>
      <c r="BRP177" s="11"/>
      <c r="BRQ177" s="11"/>
      <c r="BRR177" s="11"/>
      <c r="BRS177" s="11"/>
      <c r="BRT177" s="11"/>
      <c r="BRU177" s="11"/>
      <c r="BRV177" s="11"/>
      <c r="BRW177" s="11"/>
      <c r="BRX177" s="11"/>
      <c r="BRY177" s="11"/>
      <c r="BRZ177" s="11"/>
      <c r="BSA177" s="11"/>
      <c r="BSB177" s="11"/>
      <c r="BSC177" s="11"/>
      <c r="BSD177" s="11"/>
      <c r="BSE177" s="11"/>
      <c r="BSF177" s="11"/>
      <c r="BSG177" s="11"/>
      <c r="BSH177" s="11"/>
      <c r="BSI177" s="11"/>
      <c r="BSJ177" s="11"/>
      <c r="BSK177" s="11"/>
      <c r="BSL177" s="11"/>
      <c r="BSM177" s="11"/>
      <c r="BSN177" s="11"/>
      <c r="BSO177" s="11"/>
      <c r="BSP177" s="11"/>
      <c r="BSQ177" s="11"/>
      <c r="BSR177" s="11"/>
      <c r="BSS177" s="11"/>
      <c r="BST177" s="11"/>
      <c r="BSU177" s="11"/>
      <c r="BSV177" s="11"/>
      <c r="BSW177" s="11"/>
      <c r="BSX177" s="11"/>
      <c r="BSY177" s="11"/>
      <c r="BSZ177" s="11"/>
      <c r="BTA177" s="11"/>
      <c r="BTB177" s="11"/>
      <c r="BTC177" s="11"/>
      <c r="BTD177" s="11"/>
      <c r="BTE177" s="11"/>
      <c r="BTF177" s="11"/>
      <c r="BTG177" s="11"/>
      <c r="BTH177" s="11"/>
      <c r="BTI177" s="11"/>
      <c r="BTJ177" s="11"/>
      <c r="BTK177" s="11"/>
      <c r="BTL177" s="11"/>
      <c r="BTM177" s="11"/>
      <c r="BTN177" s="11"/>
      <c r="BTO177" s="11"/>
      <c r="BTP177" s="11"/>
      <c r="BTQ177" s="11"/>
      <c r="BTR177" s="11"/>
      <c r="BTS177" s="11"/>
      <c r="BTT177" s="11"/>
      <c r="BTU177" s="11"/>
      <c r="BTV177" s="11"/>
      <c r="BTW177" s="11"/>
      <c r="BTX177" s="11"/>
      <c r="BTY177" s="11"/>
      <c r="BTZ177" s="11"/>
      <c r="BUA177" s="11"/>
      <c r="BUB177" s="11"/>
      <c r="BUC177" s="11"/>
      <c r="BUD177" s="11"/>
      <c r="BUE177" s="11"/>
      <c r="BUF177" s="11"/>
      <c r="BUG177" s="11"/>
      <c r="BUH177" s="11"/>
      <c r="BUI177" s="11"/>
      <c r="BUJ177" s="11"/>
      <c r="BUK177" s="11"/>
      <c r="BUL177" s="11"/>
      <c r="BUM177" s="11"/>
      <c r="BUN177" s="11"/>
      <c r="BUO177" s="11"/>
      <c r="BUP177" s="11"/>
      <c r="BUQ177" s="11"/>
      <c r="BUR177" s="11"/>
      <c r="BUS177" s="11"/>
      <c r="BUT177" s="11"/>
      <c r="BUU177" s="11"/>
      <c r="BUV177" s="11"/>
      <c r="BUW177" s="11"/>
      <c r="BUX177" s="11"/>
      <c r="BUY177" s="11"/>
      <c r="BUZ177" s="11"/>
      <c r="BVA177" s="11"/>
      <c r="BVB177" s="11"/>
      <c r="BVC177" s="11"/>
      <c r="BVD177" s="11"/>
      <c r="BVE177" s="11"/>
      <c r="BVF177" s="11"/>
      <c r="BVG177" s="11"/>
      <c r="BVH177" s="11"/>
      <c r="BVI177" s="11"/>
      <c r="BVJ177" s="11"/>
      <c r="BVK177" s="11"/>
      <c r="BVL177" s="11"/>
      <c r="BVM177" s="11"/>
      <c r="BVN177" s="11"/>
      <c r="BVO177" s="11"/>
      <c r="BVP177" s="11"/>
      <c r="BVQ177" s="11"/>
      <c r="BVR177" s="11"/>
      <c r="BVS177" s="11"/>
      <c r="BVT177" s="11"/>
      <c r="BVU177" s="11"/>
      <c r="BVV177" s="11"/>
      <c r="BVW177" s="11"/>
      <c r="BVX177" s="11"/>
      <c r="BVY177" s="11"/>
      <c r="BVZ177" s="11"/>
      <c r="BWA177" s="11"/>
      <c r="BWB177" s="11"/>
      <c r="BWC177" s="11"/>
      <c r="BWD177" s="11"/>
      <c r="BWE177" s="11"/>
      <c r="BWF177" s="11"/>
      <c r="BWG177" s="11"/>
      <c r="BWH177" s="11"/>
      <c r="BWI177" s="11"/>
      <c r="BWJ177" s="11"/>
      <c r="BWK177" s="11"/>
      <c r="BWL177" s="11"/>
      <c r="BWM177" s="11"/>
      <c r="BWN177" s="11"/>
      <c r="BWO177" s="11"/>
      <c r="BWP177" s="11"/>
      <c r="BWQ177" s="11"/>
      <c r="BWR177" s="11"/>
      <c r="BWS177" s="11"/>
      <c r="BWT177" s="11"/>
      <c r="BWU177" s="11"/>
      <c r="BWV177" s="11"/>
      <c r="BWW177" s="11"/>
      <c r="BWX177" s="11"/>
      <c r="BWY177" s="11"/>
      <c r="BWZ177" s="11"/>
      <c r="BXA177" s="11"/>
      <c r="BXB177" s="11"/>
      <c r="BXC177" s="11"/>
      <c r="BXD177" s="11"/>
      <c r="BXE177" s="11"/>
      <c r="BXF177" s="11"/>
      <c r="BXG177" s="11"/>
      <c r="BXH177" s="11"/>
      <c r="BXI177" s="11"/>
      <c r="BXJ177" s="11"/>
      <c r="BXK177" s="11"/>
      <c r="BXL177" s="11"/>
      <c r="BXM177" s="11"/>
      <c r="BXN177" s="11"/>
      <c r="BXO177" s="11"/>
      <c r="BXP177" s="11"/>
      <c r="BXQ177" s="11"/>
      <c r="BXR177" s="11"/>
      <c r="BXS177" s="11"/>
      <c r="BXT177" s="11"/>
      <c r="BXU177" s="11"/>
      <c r="BXV177" s="11"/>
      <c r="BXW177" s="11"/>
      <c r="BXX177" s="11"/>
      <c r="BXY177" s="11"/>
      <c r="BXZ177" s="11"/>
      <c r="BYA177" s="11"/>
      <c r="BYB177" s="11"/>
      <c r="BYC177" s="11"/>
      <c r="BYD177" s="11"/>
      <c r="BYE177" s="11"/>
      <c r="BYF177" s="11"/>
      <c r="BYG177" s="11"/>
      <c r="BYH177" s="11"/>
      <c r="BYI177" s="11"/>
      <c r="BYJ177" s="11"/>
      <c r="BYK177" s="11"/>
      <c r="BYL177" s="11"/>
      <c r="BYM177" s="11"/>
      <c r="BYN177" s="11"/>
      <c r="BYO177" s="11"/>
      <c r="BYP177" s="11"/>
      <c r="BYQ177" s="11"/>
      <c r="BYR177" s="11"/>
      <c r="BYS177" s="11"/>
      <c r="BYT177" s="11"/>
      <c r="BYU177" s="11"/>
      <c r="BYV177" s="11"/>
      <c r="BYW177" s="11"/>
      <c r="BYX177" s="11"/>
      <c r="BYY177" s="11"/>
      <c r="BYZ177" s="11"/>
      <c r="BZA177" s="11"/>
      <c r="BZB177" s="11"/>
      <c r="BZC177" s="11"/>
      <c r="BZD177" s="11"/>
      <c r="BZE177" s="11"/>
      <c r="BZF177" s="11"/>
      <c r="BZG177" s="11"/>
      <c r="BZH177" s="11"/>
      <c r="BZI177" s="11"/>
      <c r="BZJ177" s="11"/>
      <c r="BZK177" s="11"/>
      <c r="BZL177" s="11"/>
      <c r="BZM177" s="11"/>
      <c r="BZN177" s="11"/>
      <c r="BZO177" s="11"/>
      <c r="BZP177" s="11"/>
      <c r="BZQ177" s="11"/>
      <c r="BZR177" s="11"/>
      <c r="BZS177" s="11"/>
      <c r="BZT177" s="11"/>
      <c r="BZU177" s="11"/>
      <c r="BZV177" s="11"/>
      <c r="BZW177" s="11"/>
      <c r="BZX177" s="11"/>
      <c r="BZY177" s="11"/>
      <c r="BZZ177" s="11"/>
      <c r="CAA177" s="11"/>
      <c r="CAB177" s="11"/>
      <c r="CAC177" s="11"/>
      <c r="CAD177" s="11"/>
      <c r="CAE177" s="11"/>
      <c r="CAF177" s="11"/>
      <c r="CAG177" s="11"/>
      <c r="CAH177" s="11"/>
      <c r="CAI177" s="11"/>
      <c r="CAJ177" s="11"/>
      <c r="CAK177" s="11"/>
      <c r="CAL177" s="11"/>
      <c r="CAM177" s="11"/>
      <c r="CAN177" s="11"/>
      <c r="CAO177" s="11"/>
      <c r="CAP177" s="11"/>
      <c r="CAQ177" s="11"/>
      <c r="CAR177" s="11"/>
      <c r="CAS177" s="11"/>
      <c r="CAT177" s="11"/>
      <c r="CAU177" s="11"/>
      <c r="CAV177" s="11"/>
      <c r="CAW177" s="11"/>
      <c r="CAX177" s="11"/>
      <c r="CAY177" s="11"/>
      <c r="CAZ177" s="11"/>
      <c r="CBA177" s="11"/>
      <c r="CBB177" s="11"/>
      <c r="CBC177" s="11"/>
      <c r="CBD177" s="11"/>
      <c r="CBE177" s="11"/>
      <c r="CBF177" s="11"/>
      <c r="CBG177" s="11"/>
      <c r="CBH177" s="11"/>
      <c r="CBI177" s="11"/>
      <c r="CBJ177" s="11"/>
      <c r="CBK177" s="11"/>
      <c r="CBL177" s="11"/>
      <c r="CBM177" s="11"/>
      <c r="CBN177" s="11"/>
      <c r="CBO177" s="11"/>
      <c r="CBP177" s="11"/>
      <c r="CBQ177" s="11"/>
      <c r="CBR177" s="11"/>
      <c r="CBS177" s="11"/>
      <c r="CBT177" s="11"/>
      <c r="CBU177" s="11"/>
      <c r="CBV177" s="11"/>
      <c r="CBW177" s="11"/>
      <c r="CBX177" s="11"/>
      <c r="CBY177" s="11"/>
      <c r="CBZ177" s="11"/>
      <c r="CCA177" s="11"/>
      <c r="CCB177" s="11"/>
      <c r="CCC177" s="11"/>
      <c r="CCD177" s="11"/>
      <c r="CCE177" s="11"/>
      <c r="CCF177" s="11"/>
      <c r="CCG177" s="11"/>
      <c r="CCH177" s="11"/>
      <c r="CCI177" s="11"/>
      <c r="CCJ177" s="11"/>
      <c r="CCK177" s="11"/>
      <c r="CCL177" s="11"/>
      <c r="CCM177" s="11"/>
      <c r="CCN177" s="11"/>
      <c r="CCO177" s="11"/>
      <c r="CCP177" s="11"/>
      <c r="CCQ177" s="11"/>
      <c r="CCR177" s="11"/>
      <c r="CCS177" s="11"/>
      <c r="CCT177" s="11"/>
      <c r="CCU177" s="11"/>
      <c r="CCV177" s="11"/>
      <c r="CCW177" s="11"/>
      <c r="CCX177" s="11"/>
      <c r="CCY177" s="11"/>
      <c r="CCZ177" s="11"/>
      <c r="CDA177" s="11"/>
      <c r="CDB177" s="11"/>
      <c r="CDC177" s="11"/>
      <c r="CDD177" s="11"/>
      <c r="CDE177" s="11"/>
      <c r="CDF177" s="11"/>
      <c r="CDG177" s="11"/>
      <c r="CDH177" s="11"/>
      <c r="CDI177" s="11"/>
      <c r="CDJ177" s="11"/>
      <c r="CDK177" s="11"/>
      <c r="CDL177" s="11"/>
      <c r="CDM177" s="11"/>
      <c r="CDN177" s="11"/>
      <c r="CDO177" s="11"/>
      <c r="CDP177" s="11"/>
      <c r="CDQ177" s="11"/>
      <c r="CDR177" s="11"/>
      <c r="CDS177" s="11"/>
      <c r="CDT177" s="11"/>
      <c r="CDU177" s="11"/>
      <c r="CDV177" s="11"/>
      <c r="CDW177" s="11"/>
      <c r="CDX177" s="11"/>
      <c r="CDY177" s="11"/>
      <c r="CDZ177" s="11"/>
      <c r="CEA177" s="11"/>
      <c r="CEB177" s="11"/>
      <c r="CEC177" s="11"/>
      <c r="CED177" s="11"/>
      <c r="CEE177" s="11"/>
      <c r="CEF177" s="11"/>
      <c r="CEG177" s="11"/>
      <c r="CEH177" s="11"/>
      <c r="CEI177" s="11"/>
      <c r="CEJ177" s="11"/>
      <c r="CEK177" s="11"/>
      <c r="CEL177" s="11"/>
      <c r="CEM177" s="11"/>
      <c r="CEN177" s="11"/>
      <c r="CEO177" s="11"/>
      <c r="CEP177" s="11"/>
      <c r="CEQ177" s="11"/>
      <c r="CER177" s="11"/>
      <c r="CES177" s="11"/>
      <c r="CET177" s="11"/>
      <c r="CEU177" s="11"/>
      <c r="CEV177" s="11"/>
      <c r="CEW177" s="11"/>
      <c r="CEX177" s="11"/>
      <c r="CEY177" s="11"/>
      <c r="CEZ177" s="11"/>
      <c r="CFA177" s="11"/>
      <c r="CFB177" s="11"/>
      <c r="CFC177" s="11"/>
      <c r="CFD177" s="11"/>
      <c r="CFE177" s="11"/>
      <c r="CFF177" s="11"/>
      <c r="CFG177" s="11"/>
      <c r="CFH177" s="11"/>
      <c r="CFI177" s="11"/>
      <c r="CFJ177" s="11"/>
      <c r="CFK177" s="11"/>
      <c r="CFL177" s="11"/>
      <c r="CFM177" s="11"/>
      <c r="CFN177" s="11"/>
      <c r="CFO177" s="11"/>
      <c r="CFP177" s="11"/>
      <c r="CFQ177" s="11"/>
      <c r="CFR177" s="11"/>
      <c r="CFS177" s="11"/>
      <c r="CFT177" s="11"/>
      <c r="CFU177" s="11"/>
      <c r="CFV177" s="11"/>
      <c r="CFW177" s="11"/>
      <c r="CFX177" s="11"/>
      <c r="CFY177" s="11"/>
      <c r="CFZ177" s="11"/>
      <c r="CGA177" s="11"/>
      <c r="CGB177" s="11"/>
      <c r="CGC177" s="11"/>
      <c r="CGD177" s="11"/>
      <c r="CGE177" s="11"/>
      <c r="CGF177" s="11"/>
      <c r="CGG177" s="11"/>
      <c r="CGH177" s="11"/>
      <c r="CGI177" s="11"/>
      <c r="CGJ177" s="11"/>
      <c r="CGK177" s="11"/>
      <c r="CGL177" s="11"/>
      <c r="CGM177" s="11"/>
      <c r="CGN177" s="11"/>
      <c r="CGO177" s="11"/>
      <c r="CGP177" s="11"/>
      <c r="CGQ177" s="11"/>
      <c r="CGR177" s="11"/>
      <c r="CGS177" s="11"/>
      <c r="CGT177" s="11"/>
      <c r="CGU177" s="11"/>
      <c r="CGV177" s="11"/>
      <c r="CGW177" s="11"/>
      <c r="CGX177" s="11"/>
      <c r="CGY177" s="11"/>
      <c r="CGZ177" s="11"/>
      <c r="CHA177" s="11"/>
      <c r="CHB177" s="11"/>
      <c r="CHC177" s="11"/>
      <c r="CHD177" s="11"/>
      <c r="CHE177" s="11"/>
      <c r="CHF177" s="11"/>
      <c r="CHG177" s="11"/>
      <c r="CHH177" s="11"/>
      <c r="CHI177" s="11"/>
      <c r="CHJ177" s="11"/>
      <c r="CHK177" s="11"/>
      <c r="CHL177" s="11"/>
      <c r="CHM177" s="11"/>
      <c r="CHN177" s="11"/>
      <c r="CHO177" s="11"/>
      <c r="CHP177" s="11"/>
      <c r="CHQ177" s="11"/>
      <c r="CHR177" s="11"/>
      <c r="CHS177" s="11"/>
      <c r="CHT177" s="11"/>
      <c r="CHU177" s="11"/>
      <c r="CHV177" s="11"/>
      <c r="CHW177" s="11"/>
      <c r="CHX177" s="11"/>
      <c r="CHY177" s="11"/>
      <c r="CHZ177" s="11"/>
      <c r="CIA177" s="11"/>
      <c r="CIB177" s="11"/>
      <c r="CIC177" s="11"/>
      <c r="CID177" s="11"/>
      <c r="CIE177" s="11"/>
      <c r="CIF177" s="11"/>
      <c r="CIG177" s="11"/>
      <c r="CIH177" s="11"/>
      <c r="CII177" s="11"/>
      <c r="CIJ177" s="11"/>
      <c r="CIK177" s="11"/>
      <c r="CIL177" s="11"/>
      <c r="CIM177" s="11"/>
      <c r="CIN177" s="11"/>
      <c r="CIO177" s="11"/>
      <c r="CIP177" s="11"/>
      <c r="CIQ177" s="11"/>
      <c r="CIR177" s="11"/>
      <c r="CIS177" s="11"/>
      <c r="CIT177" s="11"/>
      <c r="CIU177" s="11"/>
      <c r="CIV177" s="11"/>
      <c r="CIW177" s="11"/>
      <c r="CIX177" s="11"/>
      <c r="CIY177" s="11"/>
      <c r="CIZ177" s="11"/>
      <c r="CJA177" s="11"/>
      <c r="CJB177" s="11"/>
      <c r="CJC177" s="11"/>
      <c r="CJD177" s="11"/>
      <c r="CJE177" s="11"/>
      <c r="CJF177" s="11"/>
      <c r="CJG177" s="11"/>
      <c r="CJH177" s="11"/>
      <c r="CJI177" s="11"/>
      <c r="CJJ177" s="11"/>
      <c r="CJK177" s="11"/>
      <c r="CJL177" s="11"/>
      <c r="CJM177" s="11"/>
      <c r="CJN177" s="11"/>
      <c r="CJO177" s="11"/>
      <c r="CJP177" s="11"/>
      <c r="CJQ177" s="11"/>
      <c r="CJR177" s="11"/>
      <c r="CJS177" s="11"/>
      <c r="CJT177" s="11"/>
      <c r="CJU177" s="11"/>
      <c r="CJV177" s="11"/>
      <c r="CJW177" s="11"/>
      <c r="CJX177" s="11"/>
      <c r="CJY177" s="11"/>
      <c r="CJZ177" s="11"/>
      <c r="CKA177" s="11"/>
      <c r="CKB177" s="11"/>
      <c r="CKC177" s="11"/>
      <c r="CKD177" s="11"/>
      <c r="CKE177" s="11"/>
      <c r="CKF177" s="11"/>
      <c r="CKG177" s="11"/>
      <c r="CKH177" s="11"/>
      <c r="CKI177" s="11"/>
      <c r="CKJ177" s="11"/>
      <c r="CKK177" s="11"/>
      <c r="CKL177" s="11"/>
      <c r="CKM177" s="11"/>
      <c r="CKN177" s="11"/>
      <c r="CKO177" s="11"/>
      <c r="CKP177" s="11"/>
      <c r="CKQ177" s="11"/>
      <c r="CKR177" s="11"/>
      <c r="CKS177" s="11"/>
      <c r="CKT177" s="11"/>
      <c r="CKU177" s="11"/>
      <c r="CKV177" s="11"/>
      <c r="CKW177" s="11"/>
      <c r="CKX177" s="11"/>
      <c r="CKY177" s="11"/>
      <c r="CKZ177" s="11"/>
      <c r="CLA177" s="11"/>
      <c r="CLB177" s="11"/>
      <c r="CLC177" s="11"/>
      <c r="CLD177" s="11"/>
      <c r="CLE177" s="11"/>
      <c r="CLF177" s="11"/>
      <c r="CLG177" s="11"/>
      <c r="CLH177" s="11"/>
      <c r="CLI177" s="11"/>
      <c r="CLJ177" s="11"/>
      <c r="CLK177" s="11"/>
      <c r="CLL177" s="11"/>
      <c r="CLM177" s="11"/>
      <c r="CLN177" s="11"/>
      <c r="CLO177" s="11"/>
      <c r="CLP177" s="11"/>
      <c r="CLQ177" s="11"/>
      <c r="CLR177" s="11"/>
      <c r="CLS177" s="11"/>
      <c r="CLT177" s="11"/>
      <c r="CLU177" s="11"/>
      <c r="CLV177" s="11"/>
      <c r="CLW177" s="11"/>
      <c r="CLX177" s="11"/>
      <c r="CLY177" s="11"/>
      <c r="CLZ177" s="11"/>
      <c r="CMA177" s="11"/>
      <c r="CMB177" s="11"/>
      <c r="CMC177" s="11"/>
      <c r="CMD177" s="11"/>
      <c r="CME177" s="11"/>
      <c r="CMF177" s="11"/>
      <c r="CMG177" s="11"/>
      <c r="CMH177" s="11"/>
      <c r="CMI177" s="11"/>
      <c r="CMJ177" s="11"/>
      <c r="CMK177" s="11"/>
      <c r="CML177" s="11"/>
      <c r="CMM177" s="11"/>
      <c r="CMN177" s="11"/>
      <c r="CMO177" s="11"/>
      <c r="CMP177" s="11"/>
      <c r="CMQ177" s="11"/>
      <c r="CMR177" s="11"/>
      <c r="CMS177" s="11"/>
      <c r="CMT177" s="11"/>
      <c r="CMU177" s="11"/>
      <c r="CMV177" s="11"/>
      <c r="CMW177" s="11"/>
      <c r="CMX177" s="11"/>
      <c r="CMY177" s="11"/>
      <c r="CMZ177" s="11"/>
      <c r="CNA177" s="11"/>
      <c r="CNB177" s="11"/>
      <c r="CNC177" s="11"/>
      <c r="CND177" s="11"/>
      <c r="CNE177" s="11"/>
      <c r="CNF177" s="11"/>
      <c r="CNG177" s="11"/>
      <c r="CNH177" s="11"/>
      <c r="CNI177" s="11"/>
      <c r="CNJ177" s="11"/>
      <c r="CNK177" s="11"/>
      <c r="CNL177" s="11"/>
      <c r="CNM177" s="11"/>
      <c r="CNN177" s="11"/>
      <c r="CNO177" s="11"/>
      <c r="CNP177" s="11"/>
      <c r="CNQ177" s="11"/>
      <c r="CNR177" s="11"/>
      <c r="CNS177" s="11"/>
      <c r="CNT177" s="11"/>
      <c r="CNU177" s="11"/>
      <c r="CNV177" s="11"/>
      <c r="CNW177" s="11"/>
      <c r="CNX177" s="11"/>
      <c r="CNY177" s="11"/>
      <c r="CNZ177" s="11"/>
      <c r="COA177" s="11"/>
      <c r="COB177" s="11"/>
      <c r="COC177" s="11"/>
      <c r="COD177" s="11"/>
      <c r="COE177" s="11"/>
      <c r="COF177" s="11"/>
      <c r="COG177" s="11"/>
      <c r="COH177" s="11"/>
      <c r="COI177" s="11"/>
      <c r="COJ177" s="11"/>
      <c r="COK177" s="11"/>
      <c r="COL177" s="11"/>
      <c r="COM177" s="11"/>
      <c r="CON177" s="11"/>
      <c r="COO177" s="11"/>
      <c r="COP177" s="11"/>
      <c r="COQ177" s="11"/>
      <c r="COR177" s="11"/>
      <c r="COS177" s="11"/>
      <c r="COT177" s="11"/>
      <c r="COU177" s="11"/>
      <c r="COV177" s="11"/>
      <c r="COW177" s="11"/>
      <c r="COX177" s="11"/>
      <c r="COY177" s="11"/>
      <c r="COZ177" s="11"/>
      <c r="CPA177" s="11"/>
      <c r="CPB177" s="11"/>
      <c r="CPC177" s="11"/>
      <c r="CPD177" s="11"/>
      <c r="CPE177" s="11"/>
      <c r="CPF177" s="11"/>
      <c r="CPG177" s="11"/>
      <c r="CPH177" s="11"/>
      <c r="CPI177" s="11"/>
      <c r="CPJ177" s="11"/>
      <c r="CPK177" s="11"/>
      <c r="CPL177" s="11"/>
      <c r="CPM177" s="11"/>
      <c r="CPN177" s="11"/>
      <c r="CPO177" s="11"/>
      <c r="CPP177" s="11"/>
      <c r="CPQ177" s="11"/>
      <c r="CPR177" s="11"/>
      <c r="CPS177" s="11"/>
      <c r="CPT177" s="11"/>
      <c r="CPU177" s="11"/>
      <c r="CPV177" s="11"/>
      <c r="CPW177" s="11"/>
      <c r="CPX177" s="11"/>
      <c r="CPY177" s="11"/>
      <c r="CPZ177" s="11"/>
      <c r="CQA177" s="11"/>
      <c r="CQB177" s="11"/>
      <c r="CQC177" s="11"/>
      <c r="CQD177" s="11"/>
      <c r="CQE177" s="11"/>
      <c r="CQF177" s="11"/>
      <c r="CQG177" s="11"/>
      <c r="CQH177" s="11"/>
      <c r="CQI177" s="11"/>
      <c r="CQJ177" s="11"/>
      <c r="CQK177" s="11"/>
      <c r="CQL177" s="11"/>
      <c r="CQM177" s="11"/>
      <c r="CQN177" s="11"/>
      <c r="CQO177" s="11"/>
      <c r="CQP177" s="11"/>
      <c r="CQQ177" s="11"/>
      <c r="CQR177" s="11"/>
      <c r="CQS177" s="11"/>
      <c r="CQT177" s="11"/>
      <c r="CQU177" s="11"/>
      <c r="CQV177" s="11"/>
      <c r="CQW177" s="11"/>
      <c r="CQX177" s="11"/>
      <c r="CQY177" s="11"/>
      <c r="CQZ177" s="11"/>
      <c r="CRA177" s="11"/>
      <c r="CRB177" s="11"/>
      <c r="CRC177" s="11"/>
      <c r="CRD177" s="11"/>
      <c r="CRE177" s="11"/>
      <c r="CRF177" s="11"/>
      <c r="CRG177" s="11"/>
      <c r="CRH177" s="11"/>
      <c r="CRI177" s="11"/>
      <c r="CRJ177" s="11"/>
      <c r="CRK177" s="11"/>
      <c r="CRL177" s="11"/>
      <c r="CRM177" s="11"/>
      <c r="CRN177" s="11"/>
      <c r="CRO177" s="11"/>
      <c r="CRP177" s="11"/>
      <c r="CRQ177" s="11"/>
      <c r="CRR177" s="11"/>
      <c r="CRS177" s="11"/>
      <c r="CRT177" s="11"/>
      <c r="CRU177" s="11"/>
      <c r="CRV177" s="11"/>
      <c r="CRW177" s="11"/>
      <c r="CRX177" s="11"/>
      <c r="CRY177" s="11"/>
      <c r="CRZ177" s="11"/>
      <c r="CSA177" s="11"/>
      <c r="CSB177" s="11"/>
      <c r="CSC177" s="11"/>
      <c r="CSD177" s="11"/>
      <c r="CSE177" s="11"/>
      <c r="CSF177" s="11"/>
      <c r="CSG177" s="11"/>
      <c r="CSH177" s="11"/>
      <c r="CSI177" s="11"/>
      <c r="CSJ177" s="11"/>
      <c r="CSK177" s="11"/>
      <c r="CSL177" s="11"/>
      <c r="CSM177" s="11"/>
      <c r="CSN177" s="11"/>
      <c r="CSO177" s="11"/>
      <c r="CSP177" s="11"/>
      <c r="CSQ177" s="11"/>
      <c r="CSR177" s="11"/>
      <c r="CSS177" s="11"/>
      <c r="CST177" s="11"/>
      <c r="CSU177" s="11"/>
      <c r="CSV177" s="11"/>
      <c r="CSW177" s="11"/>
      <c r="CSX177" s="11"/>
      <c r="CSY177" s="11"/>
      <c r="CSZ177" s="11"/>
      <c r="CTA177" s="11"/>
      <c r="CTB177" s="11"/>
      <c r="CTC177" s="11"/>
      <c r="CTD177" s="11"/>
      <c r="CTE177" s="11"/>
      <c r="CTF177" s="11"/>
      <c r="CTG177" s="11"/>
      <c r="CTH177" s="11"/>
      <c r="CTI177" s="11"/>
      <c r="CTJ177" s="11"/>
      <c r="CTK177" s="11"/>
      <c r="CTL177" s="11"/>
      <c r="CTM177" s="11"/>
      <c r="CTN177" s="11"/>
      <c r="CTO177" s="11"/>
      <c r="CTP177" s="11"/>
      <c r="CTQ177" s="11"/>
      <c r="CTR177" s="11"/>
      <c r="CTS177" s="11"/>
      <c r="CTT177" s="11"/>
      <c r="CTU177" s="11"/>
      <c r="CTV177" s="11"/>
      <c r="CTW177" s="11"/>
      <c r="CTX177" s="11"/>
      <c r="CTY177" s="11"/>
      <c r="CTZ177" s="11"/>
      <c r="CUA177" s="11"/>
      <c r="CUB177" s="11"/>
      <c r="CUC177" s="11"/>
      <c r="CUD177" s="11"/>
      <c r="CUE177" s="11"/>
      <c r="CUF177" s="11"/>
      <c r="CUG177" s="11"/>
      <c r="CUH177" s="11"/>
      <c r="CUI177" s="11"/>
      <c r="CUJ177" s="11"/>
      <c r="CUK177" s="11"/>
      <c r="CUL177" s="11"/>
      <c r="CUM177" s="11"/>
      <c r="CUN177" s="11"/>
      <c r="CUO177" s="11"/>
      <c r="CUP177" s="11"/>
      <c r="CUQ177" s="11"/>
      <c r="CUR177" s="11"/>
      <c r="CUS177" s="11"/>
      <c r="CUT177" s="11"/>
      <c r="CUU177" s="11"/>
      <c r="CUV177" s="11"/>
      <c r="CUW177" s="11"/>
      <c r="CUX177" s="11"/>
      <c r="CUY177" s="11"/>
      <c r="CUZ177" s="11"/>
      <c r="CVA177" s="11"/>
      <c r="CVB177" s="11"/>
      <c r="CVC177" s="11"/>
      <c r="CVD177" s="11"/>
      <c r="CVE177" s="11"/>
      <c r="CVF177" s="11"/>
      <c r="CVG177" s="11"/>
      <c r="CVH177" s="11"/>
      <c r="CVI177" s="11"/>
      <c r="CVJ177" s="11"/>
      <c r="CVK177" s="11"/>
      <c r="CVL177" s="11"/>
      <c r="CVM177" s="11"/>
      <c r="CVN177" s="11"/>
      <c r="CVO177" s="11"/>
      <c r="CVP177" s="11"/>
      <c r="CVQ177" s="11"/>
      <c r="CVR177" s="11"/>
      <c r="CVS177" s="11"/>
      <c r="CVT177" s="11"/>
      <c r="CVU177" s="11"/>
      <c r="CVV177" s="11"/>
      <c r="CVW177" s="11"/>
      <c r="CVX177" s="11"/>
      <c r="CVY177" s="11"/>
      <c r="CVZ177" s="11"/>
      <c r="CWA177" s="11"/>
      <c r="CWB177" s="11"/>
      <c r="CWC177" s="11"/>
      <c r="CWD177" s="11"/>
      <c r="CWE177" s="11"/>
      <c r="CWF177" s="11"/>
      <c r="CWG177" s="11"/>
      <c r="CWH177" s="11"/>
      <c r="CWI177" s="11"/>
      <c r="CWJ177" s="11"/>
      <c r="CWK177" s="11"/>
      <c r="CWL177" s="11"/>
      <c r="CWM177" s="11"/>
      <c r="CWN177" s="11"/>
      <c r="CWO177" s="11"/>
      <c r="CWP177" s="11"/>
      <c r="CWQ177" s="11"/>
      <c r="CWR177" s="11"/>
      <c r="CWS177" s="11"/>
      <c r="CWT177" s="11"/>
      <c r="CWU177" s="11"/>
      <c r="CWV177" s="11"/>
      <c r="CWW177" s="11"/>
      <c r="CWX177" s="11"/>
      <c r="CWY177" s="11"/>
      <c r="CWZ177" s="11"/>
      <c r="CXA177" s="11"/>
      <c r="CXB177" s="11"/>
      <c r="CXC177" s="11"/>
      <c r="CXD177" s="11"/>
      <c r="CXE177" s="11"/>
      <c r="CXF177" s="11"/>
      <c r="CXG177" s="11"/>
      <c r="CXH177" s="11"/>
      <c r="CXI177" s="11"/>
      <c r="CXJ177" s="11"/>
      <c r="CXK177" s="11"/>
      <c r="CXL177" s="11"/>
      <c r="CXM177" s="11"/>
      <c r="CXN177" s="11"/>
      <c r="CXO177" s="11"/>
      <c r="CXP177" s="11"/>
      <c r="CXQ177" s="11"/>
      <c r="CXR177" s="11"/>
      <c r="CXS177" s="11"/>
      <c r="CXT177" s="11"/>
      <c r="CXU177" s="11"/>
      <c r="CXV177" s="11"/>
      <c r="CXW177" s="11"/>
      <c r="CXX177" s="11"/>
      <c r="CXY177" s="11"/>
      <c r="CXZ177" s="11"/>
      <c r="CYA177" s="11"/>
      <c r="CYB177" s="11"/>
      <c r="CYC177" s="11"/>
      <c r="CYD177" s="11"/>
      <c r="CYE177" s="11"/>
      <c r="CYF177" s="11"/>
      <c r="CYG177" s="11"/>
      <c r="CYH177" s="11"/>
      <c r="CYI177" s="11"/>
      <c r="CYJ177" s="11"/>
      <c r="CYK177" s="11"/>
      <c r="CYL177" s="11"/>
      <c r="CYM177" s="11"/>
      <c r="CYN177" s="11"/>
      <c r="CYO177" s="11"/>
      <c r="CYP177" s="11"/>
      <c r="CYQ177" s="11"/>
      <c r="CYR177" s="11"/>
      <c r="CYS177" s="11"/>
      <c r="CYT177" s="11"/>
      <c r="CYU177" s="11"/>
      <c r="CYV177" s="11"/>
      <c r="CYW177" s="11"/>
      <c r="CYX177" s="11"/>
      <c r="CYY177" s="11"/>
      <c r="CYZ177" s="11"/>
      <c r="CZA177" s="11"/>
      <c r="CZB177" s="11"/>
      <c r="CZC177" s="11"/>
      <c r="CZD177" s="11"/>
      <c r="CZE177" s="11"/>
      <c r="CZF177" s="11"/>
      <c r="CZG177" s="11"/>
      <c r="CZH177" s="11"/>
      <c r="CZI177" s="11"/>
      <c r="CZJ177" s="11"/>
      <c r="CZK177" s="11"/>
      <c r="CZL177" s="11"/>
      <c r="CZM177" s="11"/>
      <c r="CZN177" s="11"/>
      <c r="CZO177" s="11"/>
      <c r="CZP177" s="11"/>
      <c r="CZQ177" s="11"/>
      <c r="CZR177" s="11"/>
      <c r="CZS177" s="11"/>
      <c r="CZT177" s="11"/>
      <c r="CZU177" s="11"/>
      <c r="CZV177" s="11"/>
      <c r="CZW177" s="11"/>
      <c r="CZX177" s="11"/>
      <c r="CZY177" s="11"/>
      <c r="CZZ177" s="11"/>
      <c r="DAA177" s="11"/>
      <c r="DAB177" s="11"/>
      <c r="DAC177" s="11"/>
      <c r="DAD177" s="11"/>
      <c r="DAE177" s="11"/>
      <c r="DAF177" s="11"/>
      <c r="DAG177" s="11"/>
      <c r="DAH177" s="11"/>
      <c r="DAI177" s="11"/>
      <c r="DAJ177" s="11"/>
      <c r="DAK177" s="11"/>
      <c r="DAL177" s="11"/>
      <c r="DAM177" s="11"/>
      <c r="DAN177" s="11"/>
      <c r="DAO177" s="11"/>
      <c r="DAP177" s="11"/>
      <c r="DAQ177" s="11"/>
      <c r="DAR177" s="11"/>
      <c r="DAS177" s="11"/>
      <c r="DAT177" s="11"/>
      <c r="DAU177" s="11"/>
      <c r="DAV177" s="11"/>
      <c r="DAW177" s="11"/>
      <c r="DAX177" s="11"/>
      <c r="DAY177" s="11"/>
      <c r="DAZ177" s="11"/>
      <c r="DBA177" s="11"/>
      <c r="DBB177" s="11"/>
      <c r="DBC177" s="11"/>
      <c r="DBD177" s="11"/>
      <c r="DBE177" s="11"/>
      <c r="DBF177" s="11"/>
      <c r="DBG177" s="11"/>
      <c r="DBH177" s="11"/>
      <c r="DBI177" s="11"/>
      <c r="DBJ177" s="11"/>
      <c r="DBK177" s="11"/>
      <c r="DBL177" s="11"/>
      <c r="DBM177" s="11"/>
      <c r="DBN177" s="11"/>
      <c r="DBO177" s="11"/>
      <c r="DBP177" s="11"/>
      <c r="DBQ177" s="11"/>
      <c r="DBR177" s="11"/>
      <c r="DBS177" s="11"/>
      <c r="DBT177" s="11"/>
      <c r="DBU177" s="11"/>
      <c r="DBV177" s="11"/>
      <c r="DBW177" s="11"/>
      <c r="DBX177" s="11"/>
      <c r="DBY177" s="11"/>
      <c r="DBZ177" s="11"/>
      <c r="DCA177" s="11"/>
      <c r="DCB177" s="11"/>
      <c r="DCC177" s="11"/>
      <c r="DCD177" s="11"/>
      <c r="DCE177" s="11"/>
      <c r="DCF177" s="11"/>
      <c r="DCG177" s="11"/>
      <c r="DCH177" s="11"/>
      <c r="DCI177" s="11"/>
      <c r="DCJ177" s="11"/>
      <c r="DCK177" s="11"/>
      <c r="DCL177" s="11"/>
      <c r="DCM177" s="11"/>
      <c r="DCN177" s="11"/>
      <c r="DCO177" s="11"/>
      <c r="DCP177" s="11"/>
      <c r="DCQ177" s="11"/>
      <c r="DCR177" s="11"/>
      <c r="DCS177" s="11"/>
      <c r="DCT177" s="11"/>
      <c r="DCU177" s="11"/>
      <c r="DCV177" s="11"/>
      <c r="DCW177" s="11"/>
      <c r="DCX177" s="11"/>
      <c r="DCY177" s="11"/>
      <c r="DCZ177" s="11"/>
      <c r="DDA177" s="11"/>
      <c r="DDB177" s="11"/>
      <c r="DDC177" s="11"/>
      <c r="DDD177" s="11"/>
      <c r="DDE177" s="11"/>
      <c r="DDF177" s="11"/>
      <c r="DDG177" s="11"/>
      <c r="DDH177" s="11"/>
      <c r="DDI177" s="11"/>
      <c r="DDJ177" s="11"/>
      <c r="DDK177" s="11"/>
      <c r="DDL177" s="11"/>
      <c r="DDM177" s="11"/>
      <c r="DDN177" s="11"/>
      <c r="DDO177" s="11"/>
      <c r="DDP177" s="11"/>
      <c r="DDQ177" s="11"/>
      <c r="DDR177" s="11"/>
      <c r="DDS177" s="11"/>
      <c r="DDT177" s="11"/>
      <c r="DDU177" s="11"/>
      <c r="DDV177" s="11"/>
      <c r="DDW177" s="11"/>
      <c r="DDX177" s="11"/>
      <c r="DDY177" s="11"/>
      <c r="DDZ177" s="11"/>
      <c r="DEA177" s="11"/>
      <c r="DEB177" s="11"/>
      <c r="DEC177" s="11"/>
      <c r="DED177" s="11"/>
      <c r="DEE177" s="11"/>
      <c r="DEF177" s="11"/>
      <c r="DEG177" s="11"/>
      <c r="DEH177" s="11"/>
      <c r="DEI177" s="11"/>
      <c r="DEJ177" s="11"/>
      <c r="DEK177" s="11"/>
      <c r="DEL177" s="11"/>
      <c r="DEM177" s="11"/>
      <c r="DEN177" s="11"/>
      <c r="DEO177" s="11"/>
      <c r="DEP177" s="11"/>
      <c r="DEQ177" s="11"/>
      <c r="DER177" s="11"/>
      <c r="DES177" s="11"/>
      <c r="DET177" s="11"/>
      <c r="DEU177" s="11"/>
      <c r="DEV177" s="11"/>
      <c r="DEW177" s="11"/>
      <c r="DEX177" s="11"/>
      <c r="DEY177" s="11"/>
      <c r="DEZ177" s="11"/>
      <c r="DFA177" s="11"/>
      <c r="DFB177" s="11"/>
      <c r="DFC177" s="11"/>
      <c r="DFD177" s="11"/>
      <c r="DFE177" s="11"/>
      <c r="DFF177" s="11"/>
      <c r="DFG177" s="11"/>
      <c r="DFH177" s="11"/>
      <c r="DFI177" s="11"/>
      <c r="DFJ177" s="11"/>
      <c r="DFK177" s="11"/>
      <c r="DFL177" s="11"/>
      <c r="DFM177" s="11"/>
      <c r="DFN177" s="11"/>
      <c r="DFO177" s="11"/>
      <c r="DFP177" s="11"/>
      <c r="DFQ177" s="11"/>
      <c r="DFR177" s="11"/>
      <c r="DFS177" s="11"/>
      <c r="DFT177" s="11"/>
      <c r="DFU177" s="11"/>
      <c r="DFV177" s="11"/>
      <c r="DFW177" s="11"/>
      <c r="DFX177" s="11"/>
      <c r="DFY177" s="11"/>
      <c r="DFZ177" s="11"/>
      <c r="DGA177" s="11"/>
      <c r="DGB177" s="11"/>
      <c r="DGC177" s="11"/>
      <c r="DGD177" s="11"/>
      <c r="DGE177" s="11"/>
      <c r="DGF177" s="11"/>
      <c r="DGG177" s="11"/>
      <c r="DGH177" s="11"/>
      <c r="DGI177" s="11"/>
      <c r="DGJ177" s="11"/>
      <c r="DGK177" s="11"/>
      <c r="DGL177" s="11"/>
      <c r="DGM177" s="11"/>
      <c r="DGN177" s="11"/>
      <c r="DGO177" s="11"/>
      <c r="DGP177" s="11"/>
      <c r="DGQ177" s="11"/>
      <c r="DGR177" s="11"/>
      <c r="DGS177" s="11"/>
      <c r="DGT177" s="11"/>
      <c r="DGU177" s="11"/>
      <c r="DGV177" s="11"/>
      <c r="DGW177" s="11"/>
      <c r="DGX177" s="11"/>
      <c r="DGY177" s="11"/>
      <c r="DGZ177" s="11"/>
      <c r="DHA177" s="11"/>
      <c r="DHB177" s="11"/>
      <c r="DHC177" s="11"/>
      <c r="DHD177" s="11"/>
      <c r="DHE177" s="11"/>
      <c r="DHF177" s="11"/>
      <c r="DHG177" s="11"/>
      <c r="DHH177" s="11"/>
      <c r="DHI177" s="11"/>
      <c r="DHJ177" s="11"/>
      <c r="DHK177" s="11"/>
      <c r="DHL177" s="11"/>
      <c r="DHM177" s="11"/>
      <c r="DHN177" s="11"/>
      <c r="DHO177" s="11"/>
      <c r="DHP177" s="11"/>
      <c r="DHQ177" s="11"/>
      <c r="DHR177" s="11"/>
      <c r="DHS177" s="11"/>
      <c r="DHT177" s="11"/>
      <c r="DHU177" s="11"/>
      <c r="DHV177" s="11"/>
      <c r="DHW177" s="11"/>
      <c r="DHX177" s="11"/>
      <c r="DHY177" s="11"/>
      <c r="DHZ177" s="11"/>
      <c r="DIA177" s="11"/>
      <c r="DIB177" s="11"/>
      <c r="DIC177" s="11"/>
      <c r="DID177" s="11"/>
      <c r="DIE177" s="11"/>
      <c r="DIF177" s="11"/>
      <c r="DIG177" s="11"/>
      <c r="DIH177" s="11"/>
      <c r="DII177" s="11"/>
      <c r="DIJ177" s="11"/>
      <c r="DIK177" s="11"/>
      <c r="DIL177" s="11"/>
      <c r="DIM177" s="11"/>
      <c r="DIN177" s="11"/>
      <c r="DIO177" s="11"/>
      <c r="DIP177" s="11"/>
      <c r="DIQ177" s="11"/>
      <c r="DIR177" s="11"/>
      <c r="DIS177" s="11"/>
      <c r="DIT177" s="11"/>
      <c r="DIU177" s="11"/>
      <c r="DIV177" s="11"/>
      <c r="DIW177" s="11"/>
      <c r="DIX177" s="11"/>
      <c r="DIY177" s="11"/>
      <c r="DIZ177" s="11"/>
      <c r="DJA177" s="11"/>
      <c r="DJB177" s="11"/>
      <c r="DJC177" s="11"/>
      <c r="DJD177" s="11"/>
      <c r="DJE177" s="11"/>
      <c r="DJF177" s="11"/>
      <c r="DJG177" s="11"/>
      <c r="DJH177" s="11"/>
      <c r="DJI177" s="11"/>
      <c r="DJJ177" s="11"/>
      <c r="DJK177" s="11"/>
      <c r="DJL177" s="11"/>
      <c r="DJM177" s="11"/>
      <c r="DJN177" s="11"/>
      <c r="DJO177" s="11"/>
      <c r="DJP177" s="11"/>
      <c r="DJQ177" s="11"/>
      <c r="DJR177" s="11"/>
      <c r="DJS177" s="11"/>
      <c r="DJT177" s="11"/>
      <c r="DJU177" s="11"/>
      <c r="DJV177" s="11"/>
      <c r="DJW177" s="11"/>
      <c r="DJX177" s="11"/>
      <c r="DJY177" s="11"/>
      <c r="DJZ177" s="11"/>
      <c r="DKA177" s="11"/>
      <c r="DKB177" s="11"/>
      <c r="DKC177" s="11"/>
      <c r="DKD177" s="11"/>
      <c r="DKE177" s="11"/>
      <c r="DKF177" s="11"/>
      <c r="DKG177" s="11"/>
      <c r="DKH177" s="11"/>
      <c r="DKI177" s="11"/>
      <c r="DKJ177" s="11"/>
      <c r="DKK177" s="11"/>
      <c r="DKL177" s="11"/>
      <c r="DKM177" s="11"/>
      <c r="DKN177" s="11"/>
      <c r="DKO177" s="11"/>
      <c r="DKP177" s="11"/>
      <c r="DKQ177" s="11"/>
      <c r="DKR177" s="11"/>
      <c r="DKS177" s="11"/>
      <c r="DKT177" s="11"/>
      <c r="DKU177" s="11"/>
      <c r="DKV177" s="11"/>
      <c r="DKW177" s="11"/>
      <c r="DKX177" s="11"/>
      <c r="DKY177" s="11"/>
      <c r="DKZ177" s="11"/>
      <c r="DLA177" s="11"/>
      <c r="DLB177" s="11"/>
      <c r="DLC177" s="11"/>
      <c r="DLD177" s="11"/>
      <c r="DLE177" s="11"/>
      <c r="DLF177" s="11"/>
      <c r="DLG177" s="11"/>
      <c r="DLH177" s="11"/>
      <c r="DLI177" s="11"/>
      <c r="DLJ177" s="11"/>
      <c r="DLK177" s="11"/>
      <c r="DLL177" s="11"/>
      <c r="DLM177" s="11"/>
      <c r="DLN177" s="11"/>
      <c r="DLO177" s="11"/>
      <c r="DLP177" s="11"/>
      <c r="DLQ177" s="11"/>
      <c r="DLR177" s="11"/>
      <c r="DLS177" s="11"/>
      <c r="DLT177" s="11"/>
      <c r="DLU177" s="11"/>
      <c r="DLV177" s="11"/>
      <c r="DLW177" s="11"/>
      <c r="DLX177" s="11"/>
      <c r="DLY177" s="11"/>
      <c r="DLZ177" s="11"/>
      <c r="DMA177" s="11"/>
      <c r="DMB177" s="11"/>
      <c r="DMC177" s="11"/>
      <c r="DMD177" s="11"/>
      <c r="DME177" s="11"/>
      <c r="DMF177" s="11"/>
      <c r="DMG177" s="11"/>
      <c r="DMH177" s="11"/>
      <c r="DMI177" s="11"/>
      <c r="DMJ177" s="11"/>
      <c r="DMK177" s="11"/>
      <c r="DML177" s="11"/>
      <c r="DMM177" s="11"/>
      <c r="DMN177" s="11"/>
      <c r="DMO177" s="11"/>
      <c r="DMP177" s="11"/>
      <c r="DMQ177" s="11"/>
      <c r="DMR177" s="11"/>
      <c r="DMS177" s="11"/>
      <c r="DMT177" s="11"/>
      <c r="DMU177" s="11"/>
      <c r="DMV177" s="11"/>
      <c r="DMW177" s="11"/>
      <c r="DMX177" s="11"/>
      <c r="DMY177" s="11"/>
      <c r="DMZ177" s="11"/>
      <c r="DNA177" s="11"/>
      <c r="DNB177" s="11"/>
      <c r="DNC177" s="11"/>
      <c r="DND177" s="11"/>
      <c r="DNE177" s="11"/>
      <c r="DNF177" s="11"/>
      <c r="DNG177" s="11"/>
      <c r="DNH177" s="11"/>
      <c r="DNI177" s="11"/>
      <c r="DNJ177" s="11"/>
      <c r="DNK177" s="11"/>
      <c r="DNL177" s="11"/>
      <c r="DNM177" s="11"/>
      <c r="DNN177" s="11"/>
      <c r="DNO177" s="11"/>
      <c r="DNP177" s="11"/>
      <c r="DNQ177" s="11"/>
      <c r="DNR177" s="11"/>
      <c r="DNS177" s="11"/>
      <c r="DNT177" s="11"/>
      <c r="DNU177" s="11"/>
      <c r="DNV177" s="11"/>
      <c r="DNW177" s="11"/>
      <c r="DNX177" s="11"/>
      <c r="DNY177" s="11"/>
      <c r="DNZ177" s="11"/>
      <c r="DOA177" s="11"/>
      <c r="DOB177" s="11"/>
      <c r="DOC177" s="11"/>
      <c r="DOD177" s="11"/>
      <c r="DOE177" s="11"/>
      <c r="DOF177" s="11"/>
      <c r="DOG177" s="11"/>
      <c r="DOH177" s="11"/>
      <c r="DOI177" s="11"/>
      <c r="DOJ177" s="11"/>
      <c r="DOK177" s="11"/>
      <c r="DOL177" s="11"/>
      <c r="DOM177" s="11"/>
      <c r="DON177" s="11"/>
      <c r="DOO177" s="11"/>
      <c r="DOP177" s="11"/>
      <c r="DOQ177" s="11"/>
      <c r="DOR177" s="11"/>
      <c r="DOS177" s="11"/>
      <c r="DOT177" s="11"/>
      <c r="DOU177" s="11"/>
      <c r="DOV177" s="11"/>
      <c r="DOW177" s="11"/>
      <c r="DOX177" s="11"/>
      <c r="DOY177" s="11"/>
      <c r="DOZ177" s="11"/>
      <c r="DPA177" s="11"/>
      <c r="DPB177" s="11"/>
      <c r="DPC177" s="11"/>
      <c r="DPD177" s="11"/>
      <c r="DPE177" s="11"/>
      <c r="DPF177" s="11"/>
      <c r="DPG177" s="11"/>
      <c r="DPH177" s="11"/>
      <c r="DPI177" s="11"/>
      <c r="DPJ177" s="11"/>
      <c r="DPK177" s="11"/>
      <c r="DPL177" s="11"/>
      <c r="DPM177" s="11"/>
      <c r="DPN177" s="11"/>
      <c r="DPO177" s="11"/>
      <c r="DPP177" s="11"/>
      <c r="DPQ177" s="11"/>
      <c r="DPR177" s="11"/>
      <c r="DPS177" s="11"/>
      <c r="DPT177" s="11"/>
      <c r="DPU177" s="11"/>
      <c r="DPV177" s="11"/>
      <c r="DPW177" s="11"/>
      <c r="DPX177" s="11"/>
      <c r="DPY177" s="11"/>
      <c r="DPZ177" s="11"/>
      <c r="DQA177" s="11"/>
      <c r="DQB177" s="11"/>
      <c r="DQC177" s="11"/>
      <c r="DQD177" s="11"/>
      <c r="DQE177" s="11"/>
      <c r="DQF177" s="11"/>
      <c r="DQG177" s="11"/>
      <c r="DQH177" s="11"/>
      <c r="DQI177" s="11"/>
      <c r="DQJ177" s="11"/>
      <c r="DQK177" s="11"/>
      <c r="DQL177" s="11"/>
      <c r="DQM177" s="11"/>
      <c r="DQN177" s="11"/>
      <c r="DQO177" s="11"/>
      <c r="DQP177" s="11"/>
      <c r="DQQ177" s="11"/>
      <c r="DQR177" s="11"/>
      <c r="DQS177" s="11"/>
      <c r="DQT177" s="11"/>
      <c r="DQU177" s="11"/>
      <c r="DQV177" s="11"/>
      <c r="DQW177" s="11"/>
      <c r="DQX177" s="11"/>
      <c r="DQY177" s="11"/>
      <c r="DQZ177" s="11"/>
      <c r="DRA177" s="11"/>
      <c r="DRB177" s="11"/>
      <c r="DRC177" s="11"/>
      <c r="DRD177" s="11"/>
      <c r="DRE177" s="11"/>
      <c r="DRF177" s="11"/>
      <c r="DRG177" s="11"/>
      <c r="DRH177" s="11"/>
      <c r="DRI177" s="11"/>
      <c r="DRJ177" s="11"/>
      <c r="DRK177" s="11"/>
      <c r="DRL177" s="11"/>
      <c r="DRM177" s="11"/>
      <c r="DRN177" s="11"/>
      <c r="DRO177" s="11"/>
      <c r="DRP177" s="11"/>
      <c r="DRQ177" s="11"/>
      <c r="DRR177" s="11"/>
      <c r="DRS177" s="11"/>
      <c r="DRT177" s="11"/>
      <c r="DRU177" s="11"/>
      <c r="DRV177" s="11"/>
      <c r="DRW177" s="11"/>
      <c r="DRX177" s="11"/>
      <c r="DRY177" s="11"/>
      <c r="DRZ177" s="11"/>
      <c r="DSA177" s="11"/>
      <c r="DSB177" s="11"/>
      <c r="DSC177" s="11"/>
      <c r="DSD177" s="11"/>
      <c r="DSE177" s="11"/>
      <c r="DSF177" s="11"/>
      <c r="DSG177" s="11"/>
      <c r="DSH177" s="11"/>
      <c r="DSI177" s="11"/>
      <c r="DSJ177" s="11"/>
      <c r="DSK177" s="11"/>
      <c r="DSL177" s="11"/>
      <c r="DSM177" s="11"/>
      <c r="DSN177" s="11"/>
      <c r="DSO177" s="11"/>
      <c r="DSP177" s="11"/>
      <c r="DSQ177" s="11"/>
      <c r="DSR177" s="11"/>
      <c r="DSS177" s="11"/>
      <c r="DST177" s="11"/>
      <c r="DSU177" s="11"/>
      <c r="DSV177" s="11"/>
      <c r="DSW177" s="11"/>
      <c r="DSX177" s="11"/>
      <c r="DSY177" s="11"/>
      <c r="DSZ177" s="11"/>
      <c r="DTA177" s="11"/>
      <c r="DTB177" s="11"/>
      <c r="DTC177" s="11"/>
      <c r="DTD177" s="11"/>
      <c r="DTE177" s="11"/>
      <c r="DTF177" s="11"/>
      <c r="DTG177" s="11"/>
      <c r="DTH177" s="11"/>
      <c r="DTI177" s="11"/>
      <c r="DTJ177" s="11"/>
      <c r="DTK177" s="11"/>
      <c r="DTL177" s="11"/>
      <c r="DTM177" s="11"/>
      <c r="DTN177" s="11"/>
      <c r="DTO177" s="11"/>
      <c r="DTP177" s="11"/>
      <c r="DTQ177" s="11"/>
      <c r="DTR177" s="11"/>
      <c r="DTS177" s="11"/>
      <c r="DTT177" s="11"/>
      <c r="DTU177" s="11"/>
      <c r="DTV177" s="11"/>
      <c r="DTW177" s="11"/>
      <c r="DTX177" s="11"/>
      <c r="DTY177" s="11"/>
      <c r="DTZ177" s="11"/>
      <c r="DUA177" s="11"/>
      <c r="DUB177" s="11"/>
      <c r="DUC177" s="11"/>
      <c r="DUD177" s="11"/>
      <c r="DUE177" s="11"/>
      <c r="DUF177" s="11"/>
      <c r="DUG177" s="11"/>
      <c r="DUH177" s="11"/>
      <c r="DUI177" s="11"/>
      <c r="DUJ177" s="11"/>
      <c r="DUK177" s="11"/>
      <c r="DUL177" s="11"/>
      <c r="DUM177" s="11"/>
      <c r="DUN177" s="11"/>
      <c r="DUO177" s="11"/>
      <c r="DUP177" s="11"/>
      <c r="DUQ177" s="11"/>
      <c r="DUR177" s="11"/>
      <c r="DUS177" s="11"/>
      <c r="DUT177" s="11"/>
      <c r="DUU177" s="11"/>
      <c r="DUV177" s="11"/>
      <c r="DUW177" s="11"/>
      <c r="DUX177" s="11"/>
      <c r="DUY177" s="11"/>
      <c r="DUZ177" s="11"/>
      <c r="DVA177" s="11"/>
      <c r="DVB177" s="11"/>
      <c r="DVC177" s="11"/>
      <c r="DVD177" s="11"/>
      <c r="DVE177" s="11"/>
      <c r="DVF177" s="11"/>
      <c r="DVG177" s="11"/>
      <c r="DVH177" s="11"/>
      <c r="DVI177" s="11"/>
      <c r="DVJ177" s="11"/>
      <c r="DVK177" s="11"/>
      <c r="DVL177" s="11"/>
      <c r="DVM177" s="11"/>
      <c r="DVN177" s="11"/>
      <c r="DVO177" s="11"/>
      <c r="DVP177" s="11"/>
      <c r="DVQ177" s="11"/>
      <c r="DVR177" s="11"/>
      <c r="DVS177" s="11"/>
      <c r="DVT177" s="11"/>
      <c r="DVU177" s="11"/>
      <c r="DVV177" s="11"/>
      <c r="DVW177" s="11"/>
      <c r="DVX177" s="11"/>
      <c r="DVY177" s="11"/>
      <c r="DVZ177" s="11"/>
      <c r="DWA177" s="11"/>
      <c r="DWB177" s="11"/>
      <c r="DWC177" s="11"/>
      <c r="DWD177" s="11"/>
      <c r="DWE177" s="11"/>
      <c r="DWF177" s="11"/>
      <c r="DWG177" s="11"/>
      <c r="DWH177" s="11"/>
      <c r="DWI177" s="11"/>
      <c r="DWJ177" s="11"/>
      <c r="DWK177" s="11"/>
      <c r="DWL177" s="11"/>
      <c r="DWM177" s="11"/>
      <c r="DWN177" s="11"/>
      <c r="DWO177" s="11"/>
      <c r="DWP177" s="11"/>
      <c r="DWQ177" s="11"/>
      <c r="DWR177" s="11"/>
      <c r="DWS177" s="11"/>
      <c r="DWT177" s="11"/>
      <c r="DWU177" s="11"/>
      <c r="DWV177" s="11"/>
      <c r="DWW177" s="11"/>
      <c r="DWX177" s="11"/>
      <c r="DWY177" s="11"/>
      <c r="DWZ177" s="11"/>
      <c r="DXA177" s="11"/>
      <c r="DXB177" s="11"/>
      <c r="DXC177" s="11"/>
      <c r="DXD177" s="11"/>
      <c r="DXE177" s="11"/>
      <c r="DXF177" s="11"/>
      <c r="DXG177" s="11"/>
      <c r="DXH177" s="11"/>
      <c r="DXI177" s="11"/>
      <c r="DXJ177" s="11"/>
      <c r="DXK177" s="11"/>
      <c r="DXL177" s="11"/>
      <c r="DXM177" s="11"/>
      <c r="DXN177" s="11"/>
      <c r="DXO177" s="11"/>
      <c r="DXP177" s="11"/>
      <c r="DXQ177" s="11"/>
      <c r="DXR177" s="11"/>
      <c r="DXS177" s="11"/>
      <c r="DXT177" s="11"/>
      <c r="DXU177" s="11"/>
      <c r="DXV177" s="11"/>
      <c r="DXW177" s="11"/>
      <c r="DXX177" s="11"/>
      <c r="DXY177" s="11"/>
      <c r="DXZ177" s="11"/>
      <c r="DYA177" s="11"/>
      <c r="DYB177" s="11"/>
      <c r="DYC177" s="11"/>
      <c r="DYD177" s="11"/>
      <c r="DYE177" s="11"/>
      <c r="DYF177" s="11"/>
      <c r="DYG177" s="11"/>
      <c r="DYH177" s="11"/>
      <c r="DYI177" s="11"/>
      <c r="DYJ177" s="11"/>
      <c r="DYK177" s="11"/>
      <c r="DYL177" s="11"/>
      <c r="DYM177" s="11"/>
      <c r="DYN177" s="11"/>
      <c r="DYO177" s="11"/>
      <c r="DYP177" s="11"/>
      <c r="DYQ177" s="11"/>
      <c r="DYR177" s="11"/>
      <c r="DYS177" s="11"/>
      <c r="DYT177" s="11"/>
      <c r="DYU177" s="11"/>
      <c r="DYV177" s="11"/>
      <c r="DYW177" s="11"/>
      <c r="DYX177" s="11"/>
      <c r="DYY177" s="11"/>
      <c r="DYZ177" s="11"/>
      <c r="DZA177" s="11"/>
      <c r="DZB177" s="11"/>
      <c r="DZC177" s="11"/>
      <c r="DZD177" s="11"/>
      <c r="DZE177" s="11"/>
      <c r="DZF177" s="11"/>
      <c r="DZG177" s="11"/>
      <c r="DZH177" s="11"/>
      <c r="DZI177" s="11"/>
      <c r="DZJ177" s="11"/>
      <c r="DZK177" s="11"/>
      <c r="DZL177" s="11"/>
      <c r="DZM177" s="11"/>
      <c r="DZN177" s="11"/>
      <c r="DZO177" s="11"/>
      <c r="DZP177" s="11"/>
      <c r="DZQ177" s="11"/>
      <c r="DZR177" s="11"/>
      <c r="DZS177" s="11"/>
      <c r="DZT177" s="11"/>
      <c r="DZU177" s="11"/>
      <c r="DZV177" s="11"/>
      <c r="DZW177" s="11"/>
      <c r="DZX177" s="11"/>
      <c r="DZY177" s="11"/>
      <c r="DZZ177" s="11"/>
      <c r="EAA177" s="11"/>
      <c r="EAB177" s="11"/>
      <c r="EAC177" s="11"/>
      <c r="EAD177" s="11"/>
      <c r="EAE177" s="11"/>
      <c r="EAF177" s="11"/>
      <c r="EAG177" s="11"/>
      <c r="EAH177" s="11"/>
      <c r="EAI177" s="11"/>
      <c r="EAJ177" s="11"/>
      <c r="EAK177" s="11"/>
      <c r="EAL177" s="11"/>
      <c r="EAM177" s="11"/>
      <c r="EAN177" s="11"/>
      <c r="EAO177" s="11"/>
      <c r="EAP177" s="11"/>
      <c r="EAQ177" s="11"/>
      <c r="EAR177" s="11"/>
      <c r="EAS177" s="11"/>
      <c r="EAT177" s="11"/>
      <c r="EAU177" s="11"/>
      <c r="EAV177" s="11"/>
      <c r="EAW177" s="11"/>
      <c r="EAX177" s="11"/>
      <c r="EAY177" s="11"/>
      <c r="EAZ177" s="11"/>
      <c r="EBA177" s="11"/>
      <c r="EBB177" s="11"/>
      <c r="EBC177" s="11"/>
      <c r="EBD177" s="11"/>
      <c r="EBE177" s="11"/>
      <c r="EBF177" s="11"/>
      <c r="EBG177" s="11"/>
      <c r="EBH177" s="11"/>
      <c r="EBI177" s="11"/>
      <c r="EBJ177" s="11"/>
      <c r="EBK177" s="11"/>
      <c r="EBL177" s="11"/>
      <c r="EBM177" s="11"/>
      <c r="EBN177" s="11"/>
      <c r="EBO177" s="11"/>
      <c r="EBP177" s="11"/>
      <c r="EBQ177" s="11"/>
      <c r="EBR177" s="11"/>
      <c r="EBS177" s="11"/>
      <c r="EBT177" s="11"/>
      <c r="EBU177" s="11"/>
      <c r="EBV177" s="11"/>
      <c r="EBW177" s="11"/>
      <c r="EBX177" s="11"/>
      <c r="EBY177" s="11"/>
      <c r="EBZ177" s="11"/>
      <c r="ECA177" s="11"/>
      <c r="ECB177" s="11"/>
      <c r="ECC177" s="11"/>
      <c r="ECD177" s="11"/>
      <c r="ECE177" s="11"/>
      <c r="ECF177" s="11"/>
      <c r="ECG177" s="11"/>
      <c r="ECH177" s="11"/>
      <c r="ECI177" s="11"/>
      <c r="ECJ177" s="11"/>
      <c r="ECK177" s="11"/>
      <c r="ECL177" s="11"/>
      <c r="ECM177" s="11"/>
      <c r="ECN177" s="11"/>
      <c r="ECO177" s="11"/>
      <c r="ECP177" s="11"/>
      <c r="ECQ177" s="11"/>
      <c r="ECR177" s="11"/>
      <c r="ECS177" s="11"/>
      <c r="ECT177" s="11"/>
      <c r="ECU177" s="11"/>
      <c r="ECV177" s="11"/>
      <c r="ECW177" s="11"/>
      <c r="ECX177" s="11"/>
      <c r="ECY177" s="11"/>
      <c r="ECZ177" s="11"/>
      <c r="EDA177" s="11"/>
      <c r="EDB177" s="11"/>
      <c r="EDC177" s="11"/>
      <c r="EDD177" s="11"/>
      <c r="EDE177" s="11"/>
      <c r="EDF177" s="11"/>
      <c r="EDG177" s="11"/>
      <c r="EDH177" s="11"/>
      <c r="EDI177" s="11"/>
      <c r="EDJ177" s="11"/>
      <c r="EDK177" s="11"/>
      <c r="EDL177" s="11"/>
      <c r="EDM177" s="11"/>
      <c r="EDN177" s="11"/>
      <c r="EDO177" s="11"/>
      <c r="EDP177" s="11"/>
      <c r="EDQ177" s="11"/>
      <c r="EDR177" s="11"/>
      <c r="EDS177" s="11"/>
      <c r="EDT177" s="11"/>
      <c r="EDU177" s="11"/>
      <c r="EDV177" s="11"/>
      <c r="EDW177" s="11"/>
      <c r="EDX177" s="11"/>
      <c r="EDY177" s="11"/>
      <c r="EDZ177" s="11"/>
      <c r="EEA177" s="11"/>
      <c r="EEB177" s="11"/>
      <c r="EEC177" s="11"/>
      <c r="EED177" s="11"/>
      <c r="EEE177" s="11"/>
      <c r="EEF177" s="11"/>
      <c r="EEG177" s="11"/>
      <c r="EEH177" s="11"/>
      <c r="EEI177" s="11"/>
      <c r="EEJ177" s="11"/>
      <c r="EEK177" s="11"/>
      <c r="EEL177" s="11"/>
      <c r="EEM177" s="11"/>
      <c r="EEN177" s="11"/>
      <c r="EEO177" s="11"/>
      <c r="EEP177" s="11"/>
      <c r="EEQ177" s="11"/>
      <c r="EER177" s="11"/>
      <c r="EES177" s="11"/>
      <c r="EET177" s="11"/>
      <c r="EEU177" s="11"/>
      <c r="EEV177" s="11"/>
      <c r="EEW177" s="11"/>
      <c r="EEX177" s="11"/>
      <c r="EEY177" s="11"/>
      <c r="EEZ177" s="11"/>
      <c r="EFA177" s="11"/>
      <c r="EFB177" s="11"/>
      <c r="EFC177" s="11"/>
      <c r="EFD177" s="11"/>
      <c r="EFE177" s="11"/>
      <c r="EFF177" s="11"/>
      <c r="EFG177" s="11"/>
      <c r="EFH177" s="11"/>
      <c r="EFI177" s="11"/>
      <c r="EFJ177" s="11"/>
      <c r="EFK177" s="11"/>
      <c r="EFL177" s="11"/>
      <c r="EFM177" s="11"/>
      <c r="EFN177" s="11"/>
      <c r="EFO177" s="11"/>
      <c r="EFP177" s="11"/>
      <c r="EFQ177" s="11"/>
      <c r="EFR177" s="11"/>
      <c r="EFS177" s="11"/>
      <c r="EFT177" s="11"/>
      <c r="EFU177" s="11"/>
      <c r="EFV177" s="11"/>
      <c r="EFW177" s="11"/>
      <c r="EFX177" s="11"/>
      <c r="EFY177" s="11"/>
      <c r="EFZ177" s="11"/>
      <c r="EGA177" s="11"/>
      <c r="EGB177" s="11"/>
      <c r="EGC177" s="11"/>
      <c r="EGD177" s="11"/>
      <c r="EGE177" s="11"/>
      <c r="EGF177" s="11"/>
      <c r="EGG177" s="11"/>
      <c r="EGH177" s="11"/>
      <c r="EGI177" s="11"/>
      <c r="EGJ177" s="11"/>
      <c r="EGK177" s="11"/>
      <c r="EGL177" s="11"/>
      <c r="EGM177" s="11"/>
      <c r="EGN177" s="11"/>
      <c r="EGO177" s="11"/>
      <c r="EGP177" s="11"/>
      <c r="EGQ177" s="11"/>
      <c r="EGR177" s="11"/>
      <c r="EGS177" s="11"/>
      <c r="EGT177" s="11"/>
      <c r="EGU177" s="11"/>
      <c r="EGV177" s="11"/>
      <c r="EGW177" s="11"/>
      <c r="EGX177" s="11"/>
      <c r="EGY177" s="11"/>
      <c r="EGZ177" s="11"/>
      <c r="EHA177" s="11"/>
      <c r="EHB177" s="11"/>
      <c r="EHC177" s="11"/>
      <c r="EHD177" s="11"/>
      <c r="EHE177" s="11"/>
      <c r="EHF177" s="11"/>
      <c r="EHG177" s="11"/>
      <c r="EHH177" s="11"/>
      <c r="EHI177" s="11"/>
      <c r="EHJ177" s="11"/>
      <c r="EHK177" s="11"/>
      <c r="EHL177" s="11"/>
      <c r="EHM177" s="11"/>
      <c r="EHN177" s="11"/>
      <c r="EHO177" s="11"/>
      <c r="EHP177" s="11"/>
      <c r="EHQ177" s="11"/>
      <c r="EHR177" s="11"/>
      <c r="EHS177" s="11"/>
      <c r="EHT177" s="11"/>
      <c r="EHU177" s="11"/>
      <c r="EHV177" s="11"/>
      <c r="EHW177" s="11"/>
      <c r="EHX177" s="11"/>
      <c r="EHY177" s="11"/>
      <c r="EHZ177" s="11"/>
      <c r="EIA177" s="11"/>
      <c r="EIB177" s="11"/>
      <c r="EIC177" s="11"/>
      <c r="EID177" s="11"/>
      <c r="EIE177" s="11"/>
      <c r="EIF177" s="11"/>
      <c r="EIG177" s="11"/>
      <c r="EIH177" s="11"/>
      <c r="EII177" s="11"/>
      <c r="EIJ177" s="11"/>
      <c r="EIK177" s="11"/>
      <c r="EIL177" s="11"/>
      <c r="EIM177" s="11"/>
      <c r="EIN177" s="11"/>
      <c r="EIO177" s="11"/>
      <c r="EIP177" s="11"/>
      <c r="EIQ177" s="11"/>
      <c r="EIR177" s="11"/>
      <c r="EIS177" s="11"/>
      <c r="EIT177" s="11"/>
      <c r="EIU177" s="11"/>
      <c r="EIV177" s="11"/>
      <c r="EIW177" s="11"/>
      <c r="EIX177" s="11"/>
      <c r="EIY177" s="11"/>
      <c r="EIZ177" s="11"/>
      <c r="EJA177" s="11"/>
      <c r="EJB177" s="11"/>
      <c r="EJC177" s="11"/>
      <c r="EJD177" s="11"/>
      <c r="EJE177" s="11"/>
      <c r="EJF177" s="11"/>
      <c r="EJG177" s="11"/>
      <c r="EJH177" s="11"/>
      <c r="EJI177" s="11"/>
      <c r="EJJ177" s="11"/>
      <c r="EJK177" s="11"/>
      <c r="EJL177" s="11"/>
      <c r="EJM177" s="11"/>
      <c r="EJN177" s="11"/>
      <c r="EJO177" s="11"/>
      <c r="EJP177" s="11"/>
      <c r="EJQ177" s="11"/>
      <c r="EJR177" s="11"/>
      <c r="EJS177" s="11"/>
      <c r="EJT177" s="11"/>
      <c r="EJU177" s="11"/>
      <c r="EJV177" s="11"/>
      <c r="EJW177" s="11"/>
      <c r="EJX177" s="11"/>
      <c r="EJY177" s="11"/>
      <c r="EJZ177" s="11"/>
      <c r="EKA177" s="11"/>
      <c r="EKB177" s="11"/>
      <c r="EKC177" s="11"/>
      <c r="EKD177" s="11"/>
      <c r="EKE177" s="11"/>
      <c r="EKF177" s="11"/>
      <c r="EKG177" s="11"/>
      <c r="EKH177" s="11"/>
      <c r="EKI177" s="11"/>
      <c r="EKJ177" s="11"/>
      <c r="EKK177" s="11"/>
      <c r="EKL177" s="11"/>
      <c r="EKM177" s="11"/>
      <c r="EKN177" s="11"/>
      <c r="EKO177" s="11"/>
      <c r="EKP177" s="11"/>
      <c r="EKQ177" s="11"/>
      <c r="EKR177" s="11"/>
      <c r="EKS177" s="11"/>
      <c r="EKT177" s="11"/>
      <c r="EKU177" s="11"/>
      <c r="EKV177" s="11"/>
      <c r="EKW177" s="11"/>
      <c r="EKX177" s="11"/>
      <c r="EKY177" s="11"/>
      <c r="EKZ177" s="11"/>
      <c r="ELA177" s="11"/>
      <c r="ELB177" s="11"/>
      <c r="ELC177" s="11"/>
      <c r="ELD177" s="11"/>
      <c r="ELE177" s="11"/>
      <c r="ELF177" s="11"/>
      <c r="ELG177" s="11"/>
      <c r="ELH177" s="11"/>
      <c r="ELI177" s="11"/>
      <c r="ELJ177" s="11"/>
      <c r="ELK177" s="11"/>
      <c r="ELL177" s="11"/>
      <c r="ELM177" s="11"/>
      <c r="ELN177" s="11"/>
      <c r="ELO177" s="11"/>
      <c r="ELP177" s="11"/>
      <c r="ELQ177" s="11"/>
      <c r="ELR177" s="11"/>
      <c r="ELS177" s="11"/>
      <c r="ELT177" s="11"/>
      <c r="ELU177" s="11"/>
      <c r="ELV177" s="11"/>
      <c r="ELW177" s="11"/>
      <c r="ELX177" s="11"/>
      <c r="ELY177" s="11"/>
      <c r="ELZ177" s="11"/>
      <c r="EMA177" s="11"/>
      <c r="EMB177" s="11"/>
      <c r="EMC177" s="11"/>
      <c r="EMD177" s="11"/>
      <c r="EME177" s="11"/>
      <c r="EMF177" s="11"/>
      <c r="EMG177" s="11"/>
      <c r="EMH177" s="11"/>
      <c r="EMI177" s="11"/>
      <c r="EMJ177" s="11"/>
      <c r="EMK177" s="11"/>
      <c r="EML177" s="11"/>
      <c r="EMM177" s="11"/>
      <c r="EMN177" s="11"/>
      <c r="EMO177" s="11"/>
      <c r="EMP177" s="11"/>
      <c r="EMQ177" s="11"/>
      <c r="EMR177" s="11"/>
      <c r="EMS177" s="11"/>
      <c r="EMT177" s="11"/>
      <c r="EMU177" s="11"/>
      <c r="EMV177" s="11"/>
      <c r="EMW177" s="11"/>
      <c r="EMX177" s="11"/>
      <c r="EMY177" s="11"/>
      <c r="EMZ177" s="11"/>
      <c r="ENA177" s="11"/>
      <c r="ENB177" s="11"/>
      <c r="ENC177" s="11"/>
      <c r="END177" s="11"/>
      <c r="ENE177" s="11"/>
      <c r="ENF177" s="11"/>
      <c r="ENG177" s="11"/>
      <c r="ENH177" s="11"/>
      <c r="ENI177" s="11"/>
      <c r="ENJ177" s="11"/>
      <c r="ENK177" s="11"/>
      <c r="ENL177" s="11"/>
      <c r="ENM177" s="11"/>
      <c r="ENN177" s="11"/>
      <c r="ENO177" s="11"/>
      <c r="ENP177" s="11"/>
      <c r="ENQ177" s="11"/>
      <c r="ENR177" s="11"/>
      <c r="ENS177" s="11"/>
      <c r="ENT177" s="11"/>
      <c r="ENU177" s="11"/>
      <c r="ENV177" s="11"/>
      <c r="ENW177" s="11"/>
      <c r="ENX177" s="11"/>
      <c r="ENY177" s="11"/>
      <c r="ENZ177" s="11"/>
      <c r="EOA177" s="11"/>
      <c r="EOB177" s="11"/>
      <c r="EOC177" s="11"/>
      <c r="EOD177" s="11"/>
      <c r="EOE177" s="11"/>
      <c r="EOF177" s="11"/>
      <c r="EOG177" s="11"/>
      <c r="EOH177" s="11"/>
      <c r="EOI177" s="11"/>
      <c r="EOJ177" s="11"/>
      <c r="EOK177" s="11"/>
      <c r="EOL177" s="11"/>
      <c r="EOM177" s="11"/>
      <c r="EON177" s="11"/>
      <c r="EOO177" s="11"/>
      <c r="EOP177" s="11"/>
      <c r="EOQ177" s="11"/>
      <c r="EOR177" s="11"/>
      <c r="EOS177" s="11"/>
      <c r="EOT177" s="11"/>
      <c r="EOU177" s="11"/>
      <c r="EOV177" s="11"/>
      <c r="EOW177" s="11"/>
      <c r="EOX177" s="11"/>
      <c r="EOY177" s="11"/>
      <c r="EOZ177" s="11"/>
      <c r="EPA177" s="11"/>
      <c r="EPB177" s="11"/>
      <c r="EPC177" s="11"/>
      <c r="EPD177" s="11"/>
      <c r="EPE177" s="11"/>
      <c r="EPF177" s="11"/>
      <c r="EPG177" s="11"/>
      <c r="EPH177" s="11"/>
      <c r="EPI177" s="11"/>
      <c r="EPJ177" s="11"/>
      <c r="EPK177" s="11"/>
      <c r="EPL177" s="11"/>
      <c r="EPM177" s="11"/>
      <c r="EPN177" s="11"/>
      <c r="EPO177" s="11"/>
      <c r="EPP177" s="11"/>
      <c r="EPQ177" s="11"/>
      <c r="EPR177" s="11"/>
      <c r="EPS177" s="11"/>
      <c r="EPT177" s="11"/>
      <c r="EPU177" s="11"/>
      <c r="EPV177" s="11"/>
      <c r="EPW177" s="11"/>
      <c r="EPX177" s="11"/>
      <c r="EPY177" s="11"/>
      <c r="EPZ177" s="11"/>
      <c r="EQA177" s="11"/>
      <c r="EQB177" s="11"/>
      <c r="EQC177" s="11"/>
      <c r="EQD177" s="11"/>
      <c r="EQE177" s="11"/>
      <c r="EQF177" s="11"/>
      <c r="EQG177" s="11"/>
      <c r="EQH177" s="11"/>
      <c r="EQI177" s="11"/>
      <c r="EQJ177" s="11"/>
      <c r="EQK177" s="11"/>
      <c r="EQL177" s="11"/>
      <c r="EQM177" s="11"/>
      <c r="EQN177" s="11"/>
      <c r="EQO177" s="11"/>
      <c r="EQP177" s="11"/>
      <c r="EQQ177" s="11"/>
      <c r="EQR177" s="11"/>
      <c r="EQS177" s="11"/>
      <c r="EQT177" s="11"/>
      <c r="EQU177" s="11"/>
      <c r="EQV177" s="11"/>
      <c r="EQW177" s="11"/>
      <c r="EQX177" s="11"/>
      <c r="EQY177" s="11"/>
      <c r="EQZ177" s="11"/>
      <c r="ERA177" s="11"/>
      <c r="ERB177" s="11"/>
      <c r="ERC177" s="11"/>
      <c r="ERD177" s="11"/>
      <c r="ERE177" s="11"/>
      <c r="ERF177" s="11"/>
      <c r="ERG177" s="11"/>
      <c r="ERH177" s="11"/>
      <c r="ERI177" s="11"/>
      <c r="ERJ177" s="11"/>
      <c r="ERK177" s="11"/>
      <c r="ERL177" s="11"/>
      <c r="ERM177" s="11"/>
      <c r="ERN177" s="11"/>
      <c r="ERO177" s="11"/>
      <c r="ERP177" s="11"/>
      <c r="ERQ177" s="11"/>
      <c r="ERR177" s="11"/>
      <c r="ERS177" s="11"/>
      <c r="ERT177" s="11"/>
      <c r="ERU177" s="11"/>
      <c r="ERV177" s="11"/>
      <c r="ERW177" s="11"/>
      <c r="ERX177" s="11"/>
      <c r="ERY177" s="11"/>
      <c r="ERZ177" s="11"/>
      <c r="ESA177" s="11"/>
      <c r="ESB177" s="11"/>
      <c r="ESC177" s="11"/>
      <c r="ESD177" s="11"/>
      <c r="ESE177" s="11"/>
      <c r="ESF177" s="11"/>
      <c r="ESG177" s="11"/>
      <c r="ESH177" s="11"/>
      <c r="ESI177" s="11"/>
      <c r="ESJ177" s="11"/>
      <c r="ESK177" s="11"/>
      <c r="ESL177" s="11"/>
      <c r="ESM177" s="11"/>
      <c r="ESN177" s="11"/>
      <c r="ESO177" s="11"/>
      <c r="ESP177" s="11"/>
      <c r="ESQ177" s="11"/>
      <c r="ESR177" s="11"/>
      <c r="ESS177" s="11"/>
      <c r="EST177" s="11"/>
      <c r="ESU177" s="11"/>
      <c r="ESV177" s="11"/>
      <c r="ESW177" s="11"/>
      <c r="ESX177" s="11"/>
      <c r="ESY177" s="11"/>
      <c r="ESZ177" s="11"/>
      <c r="ETA177" s="11"/>
      <c r="ETB177" s="11"/>
      <c r="ETC177" s="11"/>
      <c r="ETD177" s="11"/>
      <c r="ETE177" s="11"/>
      <c r="ETF177" s="11"/>
      <c r="ETG177" s="11"/>
      <c r="ETH177" s="11"/>
      <c r="ETI177" s="11"/>
      <c r="ETJ177" s="11"/>
      <c r="ETK177" s="11"/>
      <c r="ETL177" s="11"/>
      <c r="ETM177" s="11"/>
      <c r="ETN177" s="11"/>
      <c r="ETO177" s="11"/>
      <c r="ETP177" s="11"/>
      <c r="ETQ177" s="11"/>
      <c r="ETR177" s="11"/>
      <c r="ETS177" s="11"/>
      <c r="ETT177" s="11"/>
      <c r="ETU177" s="11"/>
      <c r="ETV177" s="11"/>
      <c r="ETW177" s="11"/>
      <c r="ETX177" s="11"/>
      <c r="ETY177" s="11"/>
      <c r="ETZ177" s="11"/>
      <c r="EUA177" s="11"/>
      <c r="EUB177" s="11"/>
      <c r="EUC177" s="11"/>
      <c r="EUD177" s="11"/>
      <c r="EUE177" s="11"/>
      <c r="EUF177" s="11"/>
      <c r="EUG177" s="11"/>
      <c r="EUH177" s="11"/>
      <c r="EUI177" s="11"/>
      <c r="EUJ177" s="11"/>
      <c r="EUK177" s="11"/>
      <c r="EUL177" s="11"/>
      <c r="EUM177" s="11"/>
      <c r="EUN177" s="11"/>
      <c r="EUO177" s="11"/>
      <c r="EUP177" s="11"/>
      <c r="EUQ177" s="11"/>
      <c r="EUR177" s="11"/>
      <c r="EUS177" s="11"/>
      <c r="EUT177" s="11"/>
      <c r="EUU177" s="11"/>
      <c r="EUV177" s="11"/>
      <c r="EUW177" s="11"/>
      <c r="EUX177" s="11"/>
      <c r="EUY177" s="11"/>
      <c r="EUZ177" s="11"/>
      <c r="EVA177" s="11"/>
      <c r="EVB177" s="11"/>
      <c r="EVC177" s="11"/>
      <c r="EVD177" s="11"/>
      <c r="EVE177" s="11"/>
      <c r="EVF177" s="11"/>
      <c r="EVG177" s="11"/>
      <c r="EVH177" s="11"/>
      <c r="EVI177" s="11"/>
      <c r="EVJ177" s="11"/>
      <c r="EVK177" s="11"/>
      <c r="EVL177" s="11"/>
      <c r="EVM177" s="11"/>
      <c r="EVN177" s="11"/>
      <c r="EVO177" s="11"/>
      <c r="EVP177" s="11"/>
      <c r="EVQ177" s="11"/>
      <c r="EVR177" s="11"/>
      <c r="EVS177" s="11"/>
      <c r="EVT177" s="11"/>
      <c r="EVU177" s="11"/>
      <c r="EVV177" s="11"/>
      <c r="EVW177" s="11"/>
      <c r="EVX177" s="11"/>
      <c r="EVY177" s="11"/>
      <c r="EVZ177" s="11"/>
      <c r="EWA177" s="11"/>
      <c r="EWB177" s="11"/>
      <c r="EWC177" s="11"/>
      <c r="EWD177" s="11"/>
      <c r="EWE177" s="11"/>
      <c r="EWF177" s="11"/>
      <c r="EWG177" s="11"/>
      <c r="EWH177" s="11"/>
      <c r="EWI177" s="11"/>
      <c r="EWJ177" s="11"/>
      <c r="EWK177" s="11"/>
      <c r="EWL177" s="11"/>
      <c r="EWM177" s="11"/>
      <c r="EWN177" s="11"/>
      <c r="EWO177" s="11"/>
      <c r="EWP177" s="11"/>
      <c r="EWQ177" s="11"/>
      <c r="EWR177" s="11"/>
      <c r="EWS177" s="11"/>
      <c r="EWT177" s="11"/>
      <c r="EWU177" s="11"/>
      <c r="EWV177" s="11"/>
      <c r="EWW177" s="11"/>
      <c r="EWX177" s="11"/>
      <c r="EWY177" s="11"/>
      <c r="EWZ177" s="11"/>
      <c r="EXA177" s="11"/>
      <c r="EXB177" s="11"/>
      <c r="EXC177" s="11"/>
      <c r="EXD177" s="11"/>
      <c r="EXE177" s="11"/>
      <c r="EXF177" s="11"/>
      <c r="EXG177" s="11"/>
      <c r="EXH177" s="11"/>
      <c r="EXI177" s="11"/>
      <c r="EXJ177" s="11"/>
      <c r="EXK177" s="11"/>
      <c r="EXL177" s="11"/>
      <c r="EXM177" s="11"/>
      <c r="EXN177" s="11"/>
      <c r="EXO177" s="11"/>
      <c r="EXP177" s="11"/>
      <c r="EXQ177" s="11"/>
      <c r="EXR177" s="11"/>
      <c r="EXS177" s="11"/>
      <c r="EXT177" s="11"/>
      <c r="EXU177" s="11"/>
      <c r="EXV177" s="11"/>
      <c r="EXW177" s="11"/>
      <c r="EXX177" s="11"/>
      <c r="EXY177" s="11"/>
      <c r="EXZ177" s="11"/>
      <c r="EYA177" s="11"/>
      <c r="EYB177" s="11"/>
      <c r="EYC177" s="11"/>
      <c r="EYD177" s="11"/>
      <c r="EYE177" s="11"/>
      <c r="EYF177" s="11"/>
      <c r="EYG177" s="11"/>
      <c r="EYH177" s="11"/>
      <c r="EYI177" s="11"/>
      <c r="EYJ177" s="11"/>
      <c r="EYK177" s="11"/>
      <c r="EYL177" s="11"/>
      <c r="EYM177" s="11"/>
      <c r="EYN177" s="11"/>
      <c r="EYO177" s="11"/>
      <c r="EYP177" s="11"/>
      <c r="EYQ177" s="11"/>
      <c r="EYR177" s="11"/>
      <c r="EYS177" s="11"/>
      <c r="EYT177" s="11"/>
      <c r="EYU177" s="11"/>
      <c r="EYV177" s="11"/>
      <c r="EYW177" s="11"/>
      <c r="EYX177" s="11"/>
      <c r="EYY177" s="11"/>
      <c r="EYZ177" s="11"/>
      <c r="EZA177" s="11"/>
      <c r="EZB177" s="11"/>
      <c r="EZC177" s="11"/>
      <c r="EZD177" s="11"/>
      <c r="EZE177" s="11"/>
      <c r="EZF177" s="11"/>
      <c r="EZG177" s="11"/>
      <c r="EZH177" s="11"/>
      <c r="EZI177" s="11"/>
      <c r="EZJ177" s="11"/>
      <c r="EZK177" s="11"/>
      <c r="EZL177" s="11"/>
      <c r="EZM177" s="11"/>
      <c r="EZN177" s="11"/>
      <c r="EZO177" s="11"/>
      <c r="EZP177" s="11"/>
      <c r="EZQ177" s="11"/>
      <c r="EZR177" s="11"/>
      <c r="EZS177" s="11"/>
      <c r="EZT177" s="11"/>
      <c r="EZU177" s="11"/>
      <c r="EZV177" s="11"/>
      <c r="EZW177" s="11"/>
      <c r="EZX177" s="11"/>
      <c r="EZY177" s="11"/>
      <c r="EZZ177" s="11"/>
      <c r="FAA177" s="11"/>
      <c r="FAB177" s="11"/>
      <c r="FAC177" s="11"/>
      <c r="FAD177" s="11"/>
      <c r="FAE177" s="11"/>
      <c r="FAF177" s="11"/>
      <c r="FAG177" s="11"/>
      <c r="FAH177" s="11"/>
      <c r="FAI177" s="11"/>
      <c r="FAJ177" s="11"/>
      <c r="FAK177" s="11"/>
      <c r="FAL177" s="11"/>
      <c r="FAM177" s="11"/>
      <c r="FAN177" s="11"/>
      <c r="FAO177" s="11"/>
      <c r="FAP177" s="11"/>
      <c r="FAQ177" s="11"/>
      <c r="FAR177" s="11"/>
      <c r="FAS177" s="11"/>
      <c r="FAT177" s="11"/>
      <c r="FAU177" s="11"/>
      <c r="FAV177" s="11"/>
      <c r="FAW177" s="11"/>
      <c r="FAX177" s="11"/>
      <c r="FAY177" s="11"/>
      <c r="FAZ177" s="11"/>
      <c r="FBA177" s="11"/>
      <c r="FBB177" s="11"/>
      <c r="FBC177" s="11"/>
      <c r="FBD177" s="11"/>
      <c r="FBE177" s="11"/>
      <c r="FBF177" s="11"/>
      <c r="FBG177" s="11"/>
      <c r="FBH177" s="11"/>
      <c r="FBI177" s="11"/>
      <c r="FBJ177" s="11"/>
      <c r="FBK177" s="11"/>
      <c r="FBL177" s="11"/>
      <c r="FBM177" s="11"/>
      <c r="FBN177" s="11"/>
      <c r="FBO177" s="11"/>
      <c r="FBP177" s="11"/>
      <c r="FBQ177" s="11"/>
      <c r="FBR177" s="11"/>
      <c r="FBS177" s="11"/>
      <c r="FBT177" s="11"/>
      <c r="FBU177" s="11"/>
      <c r="FBV177" s="11"/>
      <c r="FBW177" s="11"/>
      <c r="FBX177" s="11"/>
      <c r="FBY177" s="11"/>
      <c r="FBZ177" s="11"/>
      <c r="FCA177" s="11"/>
      <c r="FCB177" s="11"/>
      <c r="FCC177" s="11"/>
      <c r="FCD177" s="11"/>
      <c r="FCE177" s="11"/>
      <c r="FCF177" s="11"/>
      <c r="FCG177" s="11"/>
      <c r="FCH177" s="11"/>
      <c r="FCI177" s="11"/>
      <c r="FCJ177" s="11"/>
      <c r="FCK177" s="11"/>
      <c r="FCL177" s="11"/>
      <c r="FCM177" s="11"/>
      <c r="FCN177" s="11"/>
      <c r="FCO177" s="11"/>
      <c r="FCP177" s="11"/>
      <c r="FCQ177" s="11"/>
      <c r="FCR177" s="11"/>
      <c r="FCS177" s="11"/>
      <c r="FCT177" s="11"/>
      <c r="FCU177" s="11"/>
      <c r="FCV177" s="11"/>
      <c r="FCW177" s="11"/>
      <c r="FCX177" s="11"/>
      <c r="FCY177" s="11"/>
      <c r="FCZ177" s="11"/>
      <c r="FDA177" s="11"/>
      <c r="FDB177" s="11"/>
      <c r="FDC177" s="11"/>
      <c r="FDD177" s="11"/>
      <c r="FDE177" s="11"/>
      <c r="FDF177" s="11"/>
      <c r="FDG177" s="11"/>
      <c r="FDH177" s="11"/>
      <c r="FDI177" s="11"/>
      <c r="FDJ177" s="11"/>
      <c r="FDK177" s="11"/>
      <c r="FDL177" s="11"/>
      <c r="FDM177" s="11"/>
      <c r="FDN177" s="11"/>
      <c r="FDO177" s="11"/>
      <c r="FDP177" s="11"/>
      <c r="FDQ177" s="11"/>
      <c r="FDR177" s="11"/>
      <c r="FDS177" s="11"/>
      <c r="FDT177" s="11"/>
      <c r="FDU177" s="11"/>
      <c r="FDV177" s="11"/>
      <c r="FDW177" s="11"/>
      <c r="FDX177" s="11"/>
      <c r="FDY177" s="11"/>
      <c r="FDZ177" s="11"/>
      <c r="FEA177" s="11"/>
      <c r="FEB177" s="11"/>
      <c r="FEC177" s="11"/>
      <c r="FED177" s="11"/>
      <c r="FEE177" s="11"/>
      <c r="FEF177" s="11"/>
      <c r="FEG177" s="11"/>
      <c r="FEH177" s="11"/>
      <c r="FEI177" s="11"/>
      <c r="FEJ177" s="11"/>
      <c r="FEK177" s="11"/>
      <c r="FEL177" s="11"/>
      <c r="FEM177" s="11"/>
      <c r="FEN177" s="11"/>
      <c r="FEO177" s="11"/>
      <c r="FEP177" s="11"/>
      <c r="FEQ177" s="11"/>
      <c r="FER177" s="11"/>
      <c r="FES177" s="11"/>
      <c r="FET177" s="11"/>
      <c r="FEU177" s="11"/>
      <c r="FEV177" s="11"/>
      <c r="FEW177" s="11"/>
      <c r="FEX177" s="11"/>
      <c r="FEY177" s="11"/>
      <c r="FEZ177" s="11"/>
      <c r="FFA177" s="11"/>
      <c r="FFB177" s="11"/>
      <c r="FFC177" s="11"/>
      <c r="FFD177" s="11"/>
      <c r="FFE177" s="11"/>
      <c r="FFF177" s="11"/>
      <c r="FFG177" s="11"/>
      <c r="FFH177" s="11"/>
      <c r="FFI177" s="11"/>
      <c r="FFJ177" s="11"/>
      <c r="FFK177" s="11"/>
      <c r="FFL177" s="11"/>
      <c r="FFM177" s="11"/>
      <c r="FFN177" s="11"/>
      <c r="FFO177" s="11"/>
      <c r="FFP177" s="11"/>
      <c r="FFQ177" s="11"/>
      <c r="FFR177" s="11"/>
      <c r="FFS177" s="11"/>
      <c r="FFT177" s="11"/>
      <c r="FFU177" s="11"/>
      <c r="FFV177" s="11"/>
      <c r="FFW177" s="11"/>
      <c r="FFX177" s="11"/>
      <c r="FFY177" s="11"/>
      <c r="FFZ177" s="11"/>
      <c r="FGA177" s="11"/>
      <c r="FGB177" s="11"/>
      <c r="FGC177" s="11"/>
      <c r="FGD177" s="11"/>
      <c r="FGE177" s="11"/>
      <c r="FGF177" s="11"/>
      <c r="FGG177" s="11"/>
      <c r="FGH177" s="11"/>
      <c r="FGI177" s="11"/>
      <c r="FGJ177" s="11"/>
      <c r="FGK177" s="11"/>
      <c r="FGL177" s="11"/>
      <c r="FGM177" s="11"/>
      <c r="FGN177" s="11"/>
      <c r="FGO177" s="11"/>
      <c r="FGP177" s="11"/>
      <c r="FGQ177" s="11"/>
      <c r="FGR177" s="11"/>
      <c r="FGS177" s="11"/>
      <c r="FGT177" s="11"/>
      <c r="FGU177" s="11"/>
      <c r="FGV177" s="11"/>
      <c r="FGW177" s="11"/>
      <c r="FGX177" s="11"/>
      <c r="FGY177" s="11"/>
      <c r="FGZ177" s="11"/>
      <c r="FHA177" s="11"/>
      <c r="FHB177" s="11"/>
      <c r="FHC177" s="11"/>
      <c r="FHD177" s="11"/>
      <c r="FHE177" s="11"/>
      <c r="FHF177" s="11"/>
      <c r="FHG177" s="11"/>
      <c r="FHH177" s="11"/>
      <c r="FHI177" s="11"/>
      <c r="FHJ177" s="11"/>
      <c r="FHK177" s="11"/>
      <c r="FHL177" s="11"/>
      <c r="FHM177" s="11"/>
      <c r="FHN177" s="11"/>
      <c r="FHO177" s="11"/>
      <c r="FHP177" s="11"/>
      <c r="FHQ177" s="11"/>
      <c r="FHR177" s="11"/>
      <c r="FHS177" s="11"/>
      <c r="FHT177" s="11"/>
      <c r="FHU177" s="11"/>
      <c r="FHV177" s="11"/>
      <c r="FHW177" s="11"/>
      <c r="FHX177" s="11"/>
      <c r="FHY177" s="11"/>
      <c r="FHZ177" s="11"/>
      <c r="FIA177" s="11"/>
      <c r="FIB177" s="11"/>
      <c r="FIC177" s="11"/>
      <c r="FID177" s="11"/>
      <c r="FIE177" s="11"/>
      <c r="FIF177" s="11"/>
      <c r="FIG177" s="11"/>
      <c r="FIH177" s="11"/>
      <c r="FII177" s="11"/>
      <c r="FIJ177" s="11"/>
      <c r="FIK177" s="11"/>
      <c r="FIL177" s="11"/>
      <c r="FIM177" s="11"/>
      <c r="FIN177" s="11"/>
      <c r="FIO177" s="11"/>
      <c r="FIP177" s="11"/>
      <c r="FIQ177" s="11"/>
      <c r="FIR177" s="11"/>
      <c r="FIS177" s="11"/>
      <c r="FIT177" s="11"/>
      <c r="FIU177" s="11"/>
      <c r="FIV177" s="11"/>
      <c r="FIW177" s="11"/>
      <c r="FIX177" s="11"/>
      <c r="FIY177" s="11"/>
      <c r="FIZ177" s="11"/>
      <c r="FJA177" s="11"/>
      <c r="FJB177" s="11"/>
      <c r="FJC177" s="11"/>
      <c r="FJD177" s="11"/>
      <c r="FJE177" s="11"/>
      <c r="FJF177" s="11"/>
      <c r="FJG177" s="11"/>
      <c r="FJH177" s="11"/>
      <c r="FJI177" s="11"/>
      <c r="FJJ177" s="11"/>
      <c r="FJK177" s="11"/>
      <c r="FJL177" s="11"/>
      <c r="FJM177" s="11"/>
      <c r="FJN177" s="11"/>
      <c r="FJO177" s="11"/>
      <c r="FJP177" s="11"/>
      <c r="FJQ177" s="11"/>
      <c r="FJR177" s="11"/>
      <c r="FJS177" s="11"/>
      <c r="FJT177" s="11"/>
      <c r="FJU177" s="11"/>
      <c r="FJV177" s="11"/>
      <c r="FJW177" s="11"/>
      <c r="FJX177" s="11"/>
      <c r="FJY177" s="11"/>
      <c r="FJZ177" s="11"/>
      <c r="FKA177" s="11"/>
      <c r="FKB177" s="11"/>
      <c r="FKC177" s="11"/>
      <c r="FKD177" s="11"/>
      <c r="FKE177" s="11"/>
      <c r="FKF177" s="11"/>
      <c r="FKG177" s="11"/>
      <c r="FKH177" s="11"/>
      <c r="FKI177" s="11"/>
      <c r="FKJ177" s="11"/>
      <c r="FKK177" s="11"/>
      <c r="FKL177" s="11"/>
      <c r="FKM177" s="11"/>
      <c r="FKN177" s="11"/>
      <c r="FKO177" s="11"/>
      <c r="FKP177" s="11"/>
      <c r="FKQ177" s="11"/>
      <c r="FKR177" s="11"/>
      <c r="FKS177" s="11"/>
      <c r="FKT177" s="11"/>
      <c r="FKU177" s="11"/>
      <c r="FKV177" s="11"/>
      <c r="FKW177" s="11"/>
      <c r="FKX177" s="11"/>
      <c r="FKY177" s="11"/>
      <c r="FKZ177" s="11"/>
      <c r="FLA177" s="11"/>
      <c r="FLB177" s="11"/>
      <c r="FLC177" s="11"/>
      <c r="FLD177" s="11"/>
      <c r="FLE177" s="11"/>
      <c r="FLF177" s="11"/>
      <c r="FLG177" s="11"/>
      <c r="FLH177" s="11"/>
      <c r="FLI177" s="11"/>
      <c r="FLJ177" s="11"/>
      <c r="FLK177" s="11"/>
      <c r="FLL177" s="11"/>
      <c r="FLM177" s="11"/>
      <c r="FLN177" s="11"/>
      <c r="FLO177" s="11"/>
      <c r="FLP177" s="11"/>
      <c r="FLQ177" s="11"/>
      <c r="FLR177" s="11"/>
      <c r="FLS177" s="11"/>
      <c r="FLT177" s="11"/>
      <c r="FLU177" s="11"/>
      <c r="FLV177" s="11"/>
      <c r="FLW177" s="11"/>
      <c r="FLX177" s="11"/>
      <c r="FLY177" s="11"/>
      <c r="FLZ177" s="11"/>
      <c r="FMA177" s="11"/>
      <c r="FMB177" s="11"/>
      <c r="FMC177" s="11"/>
      <c r="FMD177" s="11"/>
      <c r="FME177" s="11"/>
      <c r="FMF177" s="11"/>
      <c r="FMG177" s="11"/>
      <c r="FMH177" s="11"/>
      <c r="FMI177" s="11"/>
      <c r="FMJ177" s="11"/>
      <c r="FMK177" s="11"/>
      <c r="FML177" s="11"/>
      <c r="FMM177" s="11"/>
      <c r="FMN177" s="11"/>
      <c r="FMO177" s="11"/>
      <c r="FMP177" s="11"/>
      <c r="FMQ177" s="11"/>
      <c r="FMR177" s="11"/>
      <c r="FMS177" s="11"/>
      <c r="FMT177" s="11"/>
      <c r="FMU177" s="11"/>
      <c r="FMV177" s="11"/>
      <c r="FMW177" s="11"/>
      <c r="FMX177" s="11"/>
      <c r="FMY177" s="11"/>
      <c r="FMZ177" s="11"/>
      <c r="FNA177" s="11"/>
      <c r="FNB177" s="11"/>
      <c r="FNC177" s="11"/>
      <c r="FND177" s="11"/>
      <c r="FNE177" s="11"/>
      <c r="FNF177" s="11"/>
      <c r="FNG177" s="11"/>
      <c r="FNH177" s="11"/>
      <c r="FNI177" s="11"/>
      <c r="FNJ177" s="11"/>
      <c r="FNK177" s="11"/>
      <c r="FNL177" s="11"/>
      <c r="FNM177" s="11"/>
      <c r="FNN177" s="11"/>
      <c r="FNO177" s="11"/>
      <c r="FNP177" s="11"/>
      <c r="FNQ177" s="11"/>
      <c r="FNR177" s="11"/>
      <c r="FNS177" s="11"/>
      <c r="FNT177" s="11"/>
      <c r="FNU177" s="11"/>
      <c r="FNV177" s="11"/>
      <c r="FNW177" s="11"/>
      <c r="FNX177" s="11"/>
      <c r="FNY177" s="11"/>
      <c r="FNZ177" s="11"/>
      <c r="FOA177" s="11"/>
      <c r="FOB177" s="11"/>
      <c r="FOC177" s="11"/>
      <c r="FOD177" s="11"/>
      <c r="FOE177" s="11"/>
      <c r="FOF177" s="11"/>
      <c r="FOG177" s="11"/>
      <c r="FOH177" s="11"/>
      <c r="FOI177" s="11"/>
      <c r="FOJ177" s="11"/>
      <c r="FOK177" s="11"/>
      <c r="FOL177" s="11"/>
      <c r="FOM177" s="11"/>
      <c r="FON177" s="11"/>
      <c r="FOO177" s="11"/>
      <c r="FOP177" s="11"/>
      <c r="FOQ177" s="11"/>
      <c r="FOR177" s="11"/>
      <c r="FOS177" s="11"/>
      <c r="FOT177" s="11"/>
      <c r="FOU177" s="11"/>
      <c r="FOV177" s="11"/>
      <c r="FOW177" s="11"/>
      <c r="FOX177" s="11"/>
      <c r="FOY177" s="11"/>
      <c r="FOZ177" s="11"/>
      <c r="FPA177" s="11"/>
      <c r="FPB177" s="11"/>
      <c r="FPC177" s="11"/>
      <c r="FPD177" s="11"/>
      <c r="FPE177" s="11"/>
      <c r="FPF177" s="11"/>
      <c r="FPG177" s="11"/>
      <c r="FPH177" s="11"/>
      <c r="FPI177" s="11"/>
      <c r="FPJ177" s="11"/>
      <c r="FPK177" s="11"/>
      <c r="FPL177" s="11"/>
      <c r="FPM177" s="11"/>
      <c r="FPN177" s="11"/>
      <c r="FPO177" s="11"/>
      <c r="FPP177" s="11"/>
      <c r="FPQ177" s="11"/>
      <c r="FPR177" s="11"/>
      <c r="FPS177" s="11"/>
      <c r="FPT177" s="11"/>
      <c r="FPU177" s="11"/>
      <c r="FPV177" s="11"/>
      <c r="FPW177" s="11"/>
      <c r="FPX177" s="11"/>
      <c r="FPY177" s="11"/>
      <c r="FPZ177" s="11"/>
      <c r="FQA177" s="11"/>
      <c r="FQB177" s="11"/>
      <c r="FQC177" s="11"/>
      <c r="FQD177" s="11"/>
      <c r="FQE177" s="11"/>
      <c r="FQF177" s="11"/>
      <c r="FQG177" s="11"/>
      <c r="FQH177" s="11"/>
      <c r="FQI177" s="11"/>
      <c r="FQJ177" s="11"/>
      <c r="FQK177" s="11"/>
      <c r="FQL177" s="11"/>
      <c r="FQM177" s="11"/>
      <c r="FQN177" s="11"/>
      <c r="FQO177" s="11"/>
      <c r="FQP177" s="11"/>
      <c r="FQQ177" s="11"/>
      <c r="FQR177" s="11"/>
      <c r="FQS177" s="11"/>
      <c r="FQT177" s="11"/>
      <c r="FQU177" s="11"/>
      <c r="FQV177" s="11"/>
      <c r="FQW177" s="11"/>
      <c r="FQX177" s="11"/>
      <c r="FQY177" s="11"/>
      <c r="FQZ177" s="11"/>
      <c r="FRA177" s="11"/>
      <c r="FRB177" s="11"/>
      <c r="FRC177" s="11"/>
      <c r="FRD177" s="11"/>
      <c r="FRE177" s="11"/>
      <c r="FRF177" s="11"/>
      <c r="FRG177" s="11"/>
      <c r="FRH177" s="11"/>
      <c r="FRI177" s="11"/>
      <c r="FRJ177" s="11"/>
      <c r="FRK177" s="11"/>
      <c r="FRL177" s="11"/>
      <c r="FRM177" s="11"/>
      <c r="FRN177" s="11"/>
      <c r="FRO177" s="11"/>
      <c r="FRP177" s="11"/>
      <c r="FRQ177" s="11"/>
      <c r="FRR177" s="11"/>
      <c r="FRS177" s="11"/>
      <c r="FRT177" s="11"/>
      <c r="FRU177" s="11"/>
      <c r="FRV177" s="11"/>
      <c r="FRW177" s="11"/>
      <c r="FRX177" s="11"/>
      <c r="FRY177" s="11"/>
      <c r="FRZ177" s="11"/>
      <c r="FSA177" s="11"/>
      <c r="FSB177" s="11"/>
      <c r="FSC177" s="11"/>
      <c r="FSD177" s="11"/>
      <c r="FSE177" s="11"/>
      <c r="FSF177" s="11"/>
      <c r="FSG177" s="11"/>
      <c r="FSH177" s="11"/>
      <c r="FSI177" s="11"/>
      <c r="FSJ177" s="11"/>
      <c r="FSK177" s="11"/>
      <c r="FSL177" s="11"/>
      <c r="FSM177" s="11"/>
      <c r="FSN177" s="11"/>
      <c r="FSO177" s="11"/>
      <c r="FSP177" s="11"/>
      <c r="FSQ177" s="11"/>
      <c r="FSR177" s="11"/>
      <c r="FSS177" s="11"/>
      <c r="FST177" s="11"/>
      <c r="FSU177" s="11"/>
      <c r="FSV177" s="11"/>
      <c r="FSW177" s="11"/>
      <c r="FSX177" s="11"/>
      <c r="FSY177" s="11"/>
      <c r="FSZ177" s="11"/>
      <c r="FTA177" s="11"/>
      <c r="FTB177" s="11"/>
      <c r="FTC177" s="11"/>
      <c r="FTD177" s="11"/>
      <c r="FTE177" s="11"/>
      <c r="FTF177" s="11"/>
      <c r="FTG177" s="11"/>
      <c r="FTH177" s="11"/>
      <c r="FTI177" s="11"/>
      <c r="FTJ177" s="11"/>
      <c r="FTK177" s="11"/>
      <c r="FTL177" s="11"/>
      <c r="FTM177" s="11"/>
      <c r="FTN177" s="11"/>
      <c r="FTO177" s="11"/>
      <c r="FTP177" s="11"/>
      <c r="FTQ177" s="11"/>
      <c r="FTR177" s="11"/>
      <c r="FTS177" s="11"/>
      <c r="FTT177" s="11"/>
      <c r="FTU177" s="11"/>
      <c r="FTV177" s="11"/>
      <c r="FTW177" s="11"/>
      <c r="FTX177" s="11"/>
      <c r="FTY177" s="11"/>
      <c r="FTZ177" s="11"/>
      <c r="FUA177" s="11"/>
      <c r="FUB177" s="11"/>
      <c r="FUC177" s="11"/>
      <c r="FUD177" s="11"/>
      <c r="FUE177" s="11"/>
      <c r="FUF177" s="11"/>
      <c r="FUG177" s="11"/>
      <c r="FUH177" s="11"/>
      <c r="FUI177" s="11"/>
      <c r="FUJ177" s="11"/>
      <c r="FUK177" s="11"/>
      <c r="FUL177" s="11"/>
      <c r="FUM177" s="11"/>
      <c r="FUN177" s="11"/>
      <c r="FUO177" s="11"/>
      <c r="FUP177" s="11"/>
      <c r="FUQ177" s="11"/>
      <c r="FUR177" s="11"/>
      <c r="FUS177" s="11"/>
      <c r="FUT177" s="11"/>
      <c r="FUU177" s="11"/>
      <c r="FUV177" s="11"/>
      <c r="FUW177" s="11"/>
      <c r="FUX177" s="11"/>
      <c r="FUY177" s="11"/>
      <c r="FUZ177" s="11"/>
      <c r="FVA177" s="11"/>
      <c r="FVB177" s="11"/>
      <c r="FVC177" s="11"/>
      <c r="FVD177" s="11"/>
      <c r="FVE177" s="11"/>
      <c r="FVF177" s="11"/>
      <c r="FVG177" s="11"/>
      <c r="FVH177" s="11"/>
      <c r="FVI177" s="11"/>
      <c r="FVJ177" s="11"/>
      <c r="FVK177" s="11"/>
      <c r="FVL177" s="11"/>
      <c r="FVM177" s="11"/>
      <c r="FVN177" s="11"/>
      <c r="FVO177" s="11"/>
      <c r="FVP177" s="11"/>
      <c r="FVQ177" s="11"/>
      <c r="FVR177" s="11"/>
      <c r="FVS177" s="11"/>
      <c r="FVT177" s="11"/>
      <c r="FVU177" s="11"/>
      <c r="FVV177" s="11"/>
      <c r="FVW177" s="11"/>
      <c r="FVX177" s="11"/>
      <c r="FVY177" s="11"/>
      <c r="FVZ177" s="11"/>
      <c r="FWA177" s="11"/>
      <c r="FWB177" s="11"/>
      <c r="FWC177" s="11"/>
      <c r="FWD177" s="11"/>
      <c r="FWE177" s="11"/>
      <c r="FWF177" s="11"/>
      <c r="FWG177" s="11"/>
      <c r="FWH177" s="11"/>
      <c r="FWI177" s="11"/>
      <c r="FWJ177" s="11"/>
      <c r="FWK177" s="11"/>
      <c r="FWL177" s="11"/>
      <c r="FWM177" s="11"/>
      <c r="FWN177" s="11"/>
      <c r="FWO177" s="11"/>
      <c r="FWP177" s="11"/>
      <c r="FWQ177" s="11"/>
      <c r="FWR177" s="11"/>
      <c r="FWS177" s="11"/>
      <c r="FWT177" s="11"/>
      <c r="FWU177" s="11"/>
      <c r="FWV177" s="11"/>
      <c r="FWW177" s="11"/>
      <c r="FWX177" s="11"/>
      <c r="FWY177" s="11"/>
      <c r="FWZ177" s="11"/>
      <c r="FXA177" s="11"/>
      <c r="FXB177" s="11"/>
      <c r="FXC177" s="11"/>
      <c r="FXD177" s="11"/>
      <c r="FXE177" s="11"/>
      <c r="FXF177" s="11"/>
      <c r="FXG177" s="11"/>
      <c r="FXH177" s="11"/>
      <c r="FXI177" s="11"/>
      <c r="FXJ177" s="11"/>
      <c r="FXK177" s="11"/>
      <c r="FXL177" s="11"/>
      <c r="FXM177" s="11"/>
      <c r="FXN177" s="11"/>
      <c r="FXO177" s="11"/>
      <c r="FXP177" s="11"/>
      <c r="FXQ177" s="11"/>
      <c r="FXR177" s="11"/>
      <c r="FXS177" s="11"/>
      <c r="FXT177" s="11"/>
      <c r="FXU177" s="11"/>
      <c r="FXV177" s="11"/>
      <c r="FXW177" s="11"/>
      <c r="FXX177" s="11"/>
      <c r="FXY177" s="11"/>
      <c r="FXZ177" s="11"/>
      <c r="FYA177" s="11"/>
      <c r="FYB177" s="11"/>
      <c r="FYC177" s="11"/>
      <c r="FYD177" s="11"/>
      <c r="FYE177" s="11"/>
      <c r="FYF177" s="11"/>
      <c r="FYG177" s="11"/>
      <c r="FYH177" s="11"/>
      <c r="FYI177" s="11"/>
      <c r="FYJ177" s="11"/>
      <c r="FYK177" s="11"/>
      <c r="FYL177" s="11"/>
      <c r="FYM177" s="11"/>
      <c r="FYN177" s="11"/>
      <c r="FYO177" s="11"/>
      <c r="FYP177" s="11"/>
      <c r="FYQ177" s="11"/>
      <c r="FYR177" s="11"/>
      <c r="FYS177" s="11"/>
      <c r="FYT177" s="11"/>
      <c r="FYU177" s="11"/>
      <c r="FYV177" s="11"/>
      <c r="FYW177" s="11"/>
      <c r="FYX177" s="11"/>
      <c r="FYY177" s="11"/>
      <c r="FYZ177" s="11"/>
      <c r="FZA177" s="11"/>
      <c r="FZB177" s="11"/>
      <c r="FZC177" s="11"/>
      <c r="FZD177" s="11"/>
      <c r="FZE177" s="11"/>
      <c r="FZF177" s="11"/>
      <c r="FZG177" s="11"/>
      <c r="FZH177" s="11"/>
      <c r="FZI177" s="11"/>
      <c r="FZJ177" s="11"/>
      <c r="FZK177" s="11"/>
      <c r="FZL177" s="11"/>
      <c r="FZM177" s="11"/>
      <c r="FZN177" s="11"/>
      <c r="FZO177" s="11"/>
      <c r="FZP177" s="11"/>
      <c r="FZQ177" s="11"/>
      <c r="FZR177" s="11"/>
      <c r="FZS177" s="11"/>
      <c r="FZT177" s="11"/>
      <c r="FZU177" s="11"/>
      <c r="FZV177" s="11"/>
      <c r="FZW177" s="11"/>
      <c r="FZX177" s="11"/>
      <c r="FZY177" s="11"/>
      <c r="FZZ177" s="11"/>
      <c r="GAA177" s="11"/>
      <c r="GAB177" s="11"/>
      <c r="GAC177" s="11"/>
      <c r="GAD177" s="11"/>
      <c r="GAE177" s="11"/>
      <c r="GAF177" s="11"/>
      <c r="GAG177" s="11"/>
      <c r="GAH177" s="11"/>
      <c r="GAI177" s="11"/>
      <c r="GAJ177" s="11"/>
      <c r="GAK177" s="11"/>
      <c r="GAL177" s="11"/>
      <c r="GAM177" s="11"/>
      <c r="GAN177" s="11"/>
      <c r="GAO177" s="11"/>
      <c r="GAP177" s="11"/>
      <c r="GAQ177" s="11"/>
      <c r="GAR177" s="11"/>
      <c r="GAS177" s="11"/>
      <c r="GAT177" s="11"/>
      <c r="GAU177" s="11"/>
      <c r="GAV177" s="11"/>
      <c r="GAW177" s="11"/>
      <c r="GAX177" s="11"/>
      <c r="GAY177" s="11"/>
      <c r="GAZ177" s="11"/>
      <c r="GBA177" s="11"/>
      <c r="GBB177" s="11"/>
      <c r="GBC177" s="11"/>
      <c r="GBD177" s="11"/>
      <c r="GBE177" s="11"/>
      <c r="GBF177" s="11"/>
      <c r="GBG177" s="11"/>
      <c r="GBH177" s="11"/>
      <c r="GBI177" s="11"/>
      <c r="GBJ177" s="11"/>
      <c r="GBK177" s="11"/>
      <c r="GBL177" s="11"/>
      <c r="GBM177" s="11"/>
      <c r="GBN177" s="11"/>
      <c r="GBO177" s="11"/>
      <c r="GBP177" s="11"/>
      <c r="GBQ177" s="11"/>
      <c r="GBR177" s="11"/>
      <c r="GBS177" s="11"/>
      <c r="GBT177" s="11"/>
      <c r="GBU177" s="11"/>
      <c r="GBV177" s="11"/>
      <c r="GBW177" s="11"/>
      <c r="GBX177" s="11"/>
      <c r="GBY177" s="11"/>
      <c r="GBZ177" s="11"/>
      <c r="GCA177" s="11"/>
      <c r="GCB177" s="11"/>
      <c r="GCC177" s="11"/>
      <c r="GCD177" s="11"/>
      <c r="GCE177" s="11"/>
      <c r="GCF177" s="11"/>
      <c r="GCG177" s="11"/>
      <c r="GCH177" s="11"/>
      <c r="GCI177" s="11"/>
      <c r="GCJ177" s="11"/>
      <c r="GCK177" s="11"/>
      <c r="GCL177" s="11"/>
      <c r="GCM177" s="11"/>
      <c r="GCN177" s="11"/>
      <c r="GCO177" s="11"/>
      <c r="GCP177" s="11"/>
      <c r="GCQ177" s="11"/>
      <c r="GCR177" s="11"/>
      <c r="GCS177" s="11"/>
      <c r="GCT177" s="11"/>
      <c r="GCU177" s="11"/>
      <c r="GCV177" s="11"/>
      <c r="GCW177" s="11"/>
      <c r="GCX177" s="11"/>
      <c r="GCY177" s="11"/>
      <c r="GCZ177" s="11"/>
      <c r="GDA177" s="11"/>
      <c r="GDB177" s="11"/>
      <c r="GDC177" s="11"/>
      <c r="GDD177" s="11"/>
      <c r="GDE177" s="11"/>
      <c r="GDF177" s="11"/>
      <c r="GDG177" s="11"/>
      <c r="GDH177" s="11"/>
      <c r="GDI177" s="11"/>
      <c r="GDJ177" s="11"/>
      <c r="GDK177" s="11"/>
      <c r="GDL177" s="11"/>
      <c r="GDM177" s="11"/>
      <c r="GDN177" s="11"/>
      <c r="GDO177" s="11"/>
      <c r="GDP177" s="11"/>
      <c r="GDQ177" s="11"/>
      <c r="GDR177" s="11"/>
      <c r="GDS177" s="11"/>
      <c r="GDT177" s="11"/>
      <c r="GDU177" s="11"/>
      <c r="GDV177" s="11"/>
      <c r="GDW177" s="11"/>
      <c r="GDX177" s="11"/>
      <c r="GDY177" s="11"/>
      <c r="GDZ177" s="11"/>
      <c r="GEA177" s="11"/>
      <c r="GEB177" s="11"/>
      <c r="GEC177" s="11"/>
      <c r="GED177" s="11"/>
      <c r="GEE177" s="11"/>
      <c r="GEF177" s="11"/>
      <c r="GEG177" s="11"/>
      <c r="GEH177" s="11"/>
      <c r="GEI177" s="11"/>
      <c r="GEJ177" s="11"/>
      <c r="GEK177" s="11"/>
      <c r="GEL177" s="11"/>
      <c r="GEM177" s="11"/>
      <c r="GEN177" s="11"/>
      <c r="GEO177" s="11"/>
      <c r="GEP177" s="11"/>
      <c r="GEQ177" s="11"/>
      <c r="GER177" s="11"/>
      <c r="GES177" s="11"/>
      <c r="GET177" s="11"/>
      <c r="GEU177" s="11"/>
      <c r="GEV177" s="11"/>
      <c r="GEW177" s="11"/>
      <c r="GEX177" s="11"/>
      <c r="GEY177" s="11"/>
      <c r="GEZ177" s="11"/>
      <c r="GFA177" s="11"/>
      <c r="GFB177" s="11"/>
      <c r="GFC177" s="11"/>
      <c r="GFD177" s="11"/>
      <c r="GFE177" s="11"/>
      <c r="GFF177" s="11"/>
      <c r="GFG177" s="11"/>
      <c r="GFH177" s="11"/>
      <c r="GFI177" s="11"/>
      <c r="GFJ177" s="11"/>
      <c r="GFK177" s="11"/>
      <c r="GFL177" s="11"/>
      <c r="GFM177" s="11"/>
      <c r="GFN177" s="11"/>
      <c r="GFO177" s="11"/>
      <c r="GFP177" s="11"/>
      <c r="GFQ177" s="11"/>
      <c r="GFR177" s="11"/>
      <c r="GFS177" s="11"/>
      <c r="GFT177" s="11"/>
      <c r="GFU177" s="11"/>
      <c r="GFV177" s="11"/>
      <c r="GFW177" s="11"/>
      <c r="GFX177" s="11"/>
      <c r="GFY177" s="11"/>
      <c r="GFZ177" s="11"/>
      <c r="GGA177" s="11"/>
      <c r="GGB177" s="11"/>
      <c r="GGC177" s="11"/>
      <c r="GGD177" s="11"/>
      <c r="GGE177" s="11"/>
      <c r="GGF177" s="11"/>
      <c r="GGG177" s="11"/>
      <c r="GGH177" s="11"/>
      <c r="GGI177" s="11"/>
      <c r="GGJ177" s="11"/>
      <c r="GGK177" s="11"/>
      <c r="GGL177" s="11"/>
      <c r="GGM177" s="11"/>
      <c r="GGN177" s="11"/>
      <c r="GGO177" s="11"/>
      <c r="GGP177" s="11"/>
      <c r="GGQ177" s="11"/>
      <c r="GGR177" s="11"/>
      <c r="GGS177" s="11"/>
      <c r="GGT177" s="11"/>
      <c r="GGU177" s="11"/>
      <c r="GGV177" s="11"/>
      <c r="GGW177" s="11"/>
      <c r="GGX177" s="11"/>
      <c r="GGY177" s="11"/>
      <c r="GGZ177" s="11"/>
      <c r="GHA177" s="11"/>
      <c r="GHB177" s="11"/>
      <c r="GHC177" s="11"/>
      <c r="GHD177" s="11"/>
      <c r="GHE177" s="11"/>
      <c r="GHF177" s="11"/>
      <c r="GHG177" s="11"/>
      <c r="GHH177" s="11"/>
      <c r="GHI177" s="11"/>
      <c r="GHJ177" s="11"/>
      <c r="GHK177" s="11"/>
      <c r="GHL177" s="11"/>
      <c r="GHM177" s="11"/>
      <c r="GHN177" s="11"/>
      <c r="GHO177" s="11"/>
      <c r="GHP177" s="11"/>
      <c r="GHQ177" s="11"/>
      <c r="GHR177" s="11"/>
      <c r="GHS177" s="11"/>
      <c r="GHT177" s="11"/>
      <c r="GHU177" s="11"/>
      <c r="GHV177" s="11"/>
      <c r="GHW177" s="11"/>
      <c r="GHX177" s="11"/>
      <c r="GHY177" s="11"/>
      <c r="GHZ177" s="11"/>
      <c r="GIA177" s="11"/>
      <c r="GIB177" s="11"/>
      <c r="GIC177" s="11"/>
      <c r="GID177" s="11"/>
      <c r="GIE177" s="11"/>
      <c r="GIF177" s="11"/>
      <c r="GIG177" s="11"/>
      <c r="GIH177" s="11"/>
      <c r="GII177" s="11"/>
      <c r="GIJ177" s="11"/>
      <c r="GIK177" s="11"/>
      <c r="GIL177" s="11"/>
      <c r="GIM177" s="11"/>
      <c r="GIN177" s="11"/>
      <c r="GIO177" s="11"/>
      <c r="GIP177" s="11"/>
      <c r="GIQ177" s="11"/>
      <c r="GIR177" s="11"/>
      <c r="GIS177" s="11"/>
      <c r="GIT177" s="11"/>
      <c r="GIU177" s="11"/>
      <c r="GIV177" s="11"/>
      <c r="GIW177" s="11"/>
      <c r="GIX177" s="11"/>
      <c r="GIY177" s="11"/>
      <c r="GIZ177" s="11"/>
      <c r="GJA177" s="11"/>
      <c r="GJB177" s="11"/>
      <c r="GJC177" s="11"/>
      <c r="GJD177" s="11"/>
      <c r="GJE177" s="11"/>
      <c r="GJF177" s="11"/>
      <c r="GJG177" s="11"/>
      <c r="GJH177" s="11"/>
      <c r="GJI177" s="11"/>
      <c r="GJJ177" s="11"/>
      <c r="GJK177" s="11"/>
      <c r="GJL177" s="11"/>
      <c r="GJM177" s="11"/>
      <c r="GJN177" s="11"/>
      <c r="GJO177" s="11"/>
      <c r="GJP177" s="11"/>
      <c r="GJQ177" s="11"/>
      <c r="GJR177" s="11"/>
      <c r="GJS177" s="11"/>
      <c r="GJT177" s="11"/>
      <c r="GJU177" s="11"/>
      <c r="GJV177" s="11"/>
      <c r="GJW177" s="11"/>
      <c r="GJX177" s="11"/>
      <c r="GJY177" s="11"/>
      <c r="GJZ177" s="11"/>
      <c r="GKA177" s="11"/>
      <c r="GKB177" s="11"/>
      <c r="GKC177" s="11"/>
      <c r="GKD177" s="11"/>
      <c r="GKE177" s="11"/>
      <c r="GKF177" s="11"/>
      <c r="GKG177" s="11"/>
      <c r="GKH177" s="11"/>
      <c r="GKI177" s="11"/>
      <c r="GKJ177" s="11"/>
      <c r="GKK177" s="11"/>
      <c r="GKL177" s="11"/>
      <c r="GKM177" s="11"/>
      <c r="GKN177" s="11"/>
      <c r="GKO177" s="11"/>
      <c r="GKP177" s="11"/>
      <c r="GKQ177" s="11"/>
      <c r="GKR177" s="11"/>
      <c r="GKS177" s="11"/>
      <c r="GKT177" s="11"/>
      <c r="GKU177" s="11"/>
      <c r="GKV177" s="11"/>
      <c r="GKW177" s="11"/>
      <c r="GKX177" s="11"/>
      <c r="GKY177" s="11"/>
      <c r="GKZ177" s="11"/>
      <c r="GLA177" s="11"/>
      <c r="GLB177" s="11"/>
      <c r="GLC177" s="11"/>
      <c r="GLD177" s="11"/>
      <c r="GLE177" s="11"/>
      <c r="GLF177" s="11"/>
      <c r="GLG177" s="11"/>
      <c r="GLH177" s="11"/>
      <c r="GLI177" s="11"/>
      <c r="GLJ177" s="11"/>
      <c r="GLK177" s="11"/>
      <c r="GLL177" s="11"/>
      <c r="GLM177" s="11"/>
      <c r="GLN177" s="11"/>
      <c r="GLO177" s="11"/>
      <c r="GLP177" s="11"/>
      <c r="GLQ177" s="11"/>
      <c r="GLR177" s="11"/>
      <c r="GLS177" s="11"/>
      <c r="GLT177" s="11"/>
      <c r="GLU177" s="11"/>
      <c r="GLV177" s="11"/>
      <c r="GLW177" s="11"/>
      <c r="GLX177" s="11"/>
      <c r="GLY177" s="11"/>
      <c r="GLZ177" s="11"/>
      <c r="GMA177" s="11"/>
      <c r="GMB177" s="11"/>
      <c r="GMC177" s="11"/>
      <c r="GMD177" s="11"/>
      <c r="GME177" s="11"/>
      <c r="GMF177" s="11"/>
      <c r="GMG177" s="11"/>
      <c r="GMH177" s="11"/>
      <c r="GMI177" s="11"/>
      <c r="GMJ177" s="11"/>
      <c r="GMK177" s="11"/>
      <c r="GML177" s="11"/>
      <c r="GMM177" s="11"/>
      <c r="GMN177" s="11"/>
      <c r="GMO177" s="11"/>
      <c r="GMP177" s="11"/>
      <c r="GMQ177" s="11"/>
      <c r="GMR177" s="11"/>
      <c r="GMS177" s="11"/>
      <c r="GMT177" s="11"/>
      <c r="GMU177" s="11"/>
      <c r="GMV177" s="11"/>
      <c r="GMW177" s="11"/>
      <c r="GMX177" s="11"/>
      <c r="GMY177" s="11"/>
      <c r="GMZ177" s="11"/>
      <c r="GNA177" s="11"/>
      <c r="GNB177" s="11"/>
      <c r="GNC177" s="11"/>
      <c r="GND177" s="11"/>
      <c r="GNE177" s="11"/>
      <c r="GNF177" s="11"/>
      <c r="GNG177" s="11"/>
      <c r="GNH177" s="11"/>
      <c r="GNI177" s="11"/>
      <c r="GNJ177" s="11"/>
      <c r="GNK177" s="11"/>
      <c r="GNL177" s="11"/>
      <c r="GNM177" s="11"/>
      <c r="GNN177" s="11"/>
      <c r="GNO177" s="11"/>
      <c r="GNP177" s="11"/>
      <c r="GNQ177" s="11"/>
      <c r="GNR177" s="11"/>
      <c r="GNS177" s="11"/>
      <c r="GNT177" s="11"/>
      <c r="GNU177" s="11"/>
      <c r="GNV177" s="11"/>
      <c r="GNW177" s="11"/>
      <c r="GNX177" s="11"/>
      <c r="GNY177" s="11"/>
      <c r="GNZ177" s="11"/>
      <c r="GOA177" s="11"/>
      <c r="GOB177" s="11"/>
      <c r="GOC177" s="11"/>
      <c r="GOD177" s="11"/>
      <c r="GOE177" s="11"/>
      <c r="GOF177" s="11"/>
      <c r="GOG177" s="11"/>
      <c r="GOH177" s="11"/>
      <c r="GOI177" s="11"/>
      <c r="GOJ177" s="11"/>
      <c r="GOK177" s="11"/>
      <c r="GOL177" s="11"/>
      <c r="GOM177" s="11"/>
      <c r="GON177" s="11"/>
      <c r="GOO177" s="11"/>
      <c r="GOP177" s="11"/>
      <c r="GOQ177" s="11"/>
      <c r="GOR177" s="11"/>
      <c r="GOS177" s="11"/>
      <c r="GOT177" s="11"/>
      <c r="GOU177" s="11"/>
      <c r="GOV177" s="11"/>
      <c r="GOW177" s="11"/>
      <c r="GOX177" s="11"/>
      <c r="GOY177" s="11"/>
      <c r="GOZ177" s="11"/>
      <c r="GPA177" s="11"/>
      <c r="GPB177" s="11"/>
      <c r="GPC177" s="11"/>
      <c r="GPD177" s="11"/>
      <c r="GPE177" s="11"/>
      <c r="GPF177" s="11"/>
      <c r="GPG177" s="11"/>
      <c r="GPH177" s="11"/>
      <c r="GPI177" s="11"/>
      <c r="GPJ177" s="11"/>
      <c r="GPK177" s="11"/>
      <c r="GPL177" s="11"/>
      <c r="GPM177" s="11"/>
      <c r="GPN177" s="11"/>
      <c r="GPO177" s="11"/>
      <c r="GPP177" s="11"/>
      <c r="GPQ177" s="11"/>
      <c r="GPR177" s="11"/>
      <c r="GPS177" s="11"/>
      <c r="GPT177" s="11"/>
      <c r="GPU177" s="11"/>
      <c r="GPV177" s="11"/>
      <c r="GPW177" s="11"/>
      <c r="GPX177" s="11"/>
      <c r="GPY177" s="11"/>
      <c r="GPZ177" s="11"/>
      <c r="GQA177" s="11"/>
      <c r="GQB177" s="11"/>
      <c r="GQC177" s="11"/>
      <c r="GQD177" s="11"/>
      <c r="GQE177" s="11"/>
      <c r="GQF177" s="11"/>
      <c r="GQG177" s="11"/>
      <c r="GQH177" s="11"/>
      <c r="GQI177" s="11"/>
      <c r="GQJ177" s="11"/>
      <c r="GQK177" s="11"/>
      <c r="GQL177" s="11"/>
      <c r="GQM177" s="11"/>
      <c r="GQN177" s="11"/>
      <c r="GQO177" s="11"/>
      <c r="GQP177" s="11"/>
      <c r="GQQ177" s="11"/>
      <c r="GQR177" s="11"/>
      <c r="GQS177" s="11"/>
      <c r="GQT177" s="11"/>
      <c r="GQU177" s="11"/>
      <c r="GQV177" s="11"/>
      <c r="GQW177" s="11"/>
      <c r="GQX177" s="11"/>
      <c r="GQY177" s="11"/>
      <c r="GQZ177" s="11"/>
      <c r="GRA177" s="11"/>
      <c r="GRB177" s="11"/>
      <c r="GRC177" s="11"/>
      <c r="GRD177" s="11"/>
      <c r="GRE177" s="11"/>
      <c r="GRF177" s="11"/>
      <c r="GRG177" s="11"/>
      <c r="GRH177" s="11"/>
      <c r="GRI177" s="11"/>
      <c r="GRJ177" s="11"/>
      <c r="GRK177" s="11"/>
      <c r="GRL177" s="11"/>
      <c r="GRM177" s="11"/>
      <c r="GRN177" s="11"/>
      <c r="GRO177" s="11"/>
      <c r="GRP177" s="11"/>
      <c r="GRQ177" s="11"/>
      <c r="GRR177" s="11"/>
      <c r="GRS177" s="11"/>
      <c r="GRT177" s="11"/>
      <c r="GRU177" s="11"/>
      <c r="GRV177" s="11"/>
      <c r="GRW177" s="11"/>
      <c r="GRX177" s="11"/>
      <c r="GRY177" s="11"/>
      <c r="GRZ177" s="11"/>
      <c r="GSA177" s="11"/>
      <c r="GSB177" s="11"/>
      <c r="GSC177" s="11"/>
      <c r="GSD177" s="11"/>
      <c r="GSE177" s="11"/>
      <c r="GSF177" s="11"/>
      <c r="GSG177" s="11"/>
      <c r="GSH177" s="11"/>
      <c r="GSI177" s="11"/>
      <c r="GSJ177" s="11"/>
      <c r="GSK177" s="11"/>
      <c r="GSL177" s="11"/>
      <c r="GSM177" s="11"/>
      <c r="GSN177" s="11"/>
      <c r="GSO177" s="11"/>
      <c r="GSP177" s="11"/>
      <c r="GSQ177" s="11"/>
      <c r="GSR177" s="11"/>
      <c r="GSS177" s="11"/>
      <c r="GST177" s="11"/>
      <c r="GSU177" s="11"/>
      <c r="GSV177" s="11"/>
      <c r="GSW177" s="11"/>
      <c r="GSX177" s="11"/>
      <c r="GSY177" s="11"/>
      <c r="GSZ177" s="11"/>
      <c r="GTA177" s="11"/>
      <c r="GTB177" s="11"/>
      <c r="GTC177" s="11"/>
      <c r="GTD177" s="11"/>
      <c r="GTE177" s="11"/>
      <c r="GTF177" s="11"/>
      <c r="GTG177" s="11"/>
      <c r="GTH177" s="11"/>
      <c r="GTI177" s="11"/>
      <c r="GTJ177" s="11"/>
      <c r="GTK177" s="11"/>
      <c r="GTL177" s="11"/>
      <c r="GTM177" s="11"/>
      <c r="GTN177" s="11"/>
      <c r="GTO177" s="11"/>
      <c r="GTP177" s="11"/>
      <c r="GTQ177" s="11"/>
      <c r="GTR177" s="11"/>
      <c r="GTS177" s="11"/>
      <c r="GTT177" s="11"/>
      <c r="GTU177" s="11"/>
      <c r="GTV177" s="11"/>
      <c r="GTW177" s="11"/>
      <c r="GTX177" s="11"/>
      <c r="GTY177" s="11"/>
      <c r="GTZ177" s="11"/>
      <c r="GUA177" s="11"/>
      <c r="GUB177" s="11"/>
      <c r="GUC177" s="11"/>
      <c r="GUD177" s="11"/>
      <c r="GUE177" s="11"/>
      <c r="GUF177" s="11"/>
      <c r="GUG177" s="11"/>
      <c r="GUH177" s="11"/>
      <c r="GUI177" s="11"/>
      <c r="GUJ177" s="11"/>
      <c r="GUK177" s="11"/>
      <c r="GUL177" s="11"/>
      <c r="GUM177" s="11"/>
      <c r="GUN177" s="11"/>
      <c r="GUO177" s="11"/>
      <c r="GUP177" s="11"/>
      <c r="GUQ177" s="11"/>
      <c r="GUR177" s="11"/>
      <c r="GUS177" s="11"/>
      <c r="GUT177" s="11"/>
      <c r="GUU177" s="11"/>
      <c r="GUV177" s="11"/>
      <c r="GUW177" s="11"/>
      <c r="GUX177" s="11"/>
      <c r="GUY177" s="11"/>
      <c r="GUZ177" s="11"/>
      <c r="GVA177" s="11"/>
      <c r="GVB177" s="11"/>
      <c r="GVC177" s="11"/>
      <c r="GVD177" s="11"/>
      <c r="GVE177" s="11"/>
      <c r="GVF177" s="11"/>
      <c r="GVG177" s="11"/>
      <c r="GVH177" s="11"/>
      <c r="GVI177" s="11"/>
      <c r="GVJ177" s="11"/>
      <c r="GVK177" s="11"/>
      <c r="GVL177" s="11"/>
      <c r="GVM177" s="11"/>
      <c r="GVN177" s="11"/>
      <c r="GVO177" s="11"/>
      <c r="GVP177" s="11"/>
      <c r="GVQ177" s="11"/>
      <c r="GVR177" s="11"/>
      <c r="GVS177" s="11"/>
      <c r="GVT177" s="11"/>
      <c r="GVU177" s="11"/>
      <c r="GVV177" s="11"/>
      <c r="GVW177" s="11"/>
      <c r="GVX177" s="11"/>
      <c r="GVY177" s="11"/>
      <c r="GVZ177" s="11"/>
      <c r="GWA177" s="11"/>
      <c r="GWB177" s="11"/>
      <c r="GWC177" s="11"/>
      <c r="GWD177" s="11"/>
      <c r="GWE177" s="11"/>
      <c r="GWF177" s="11"/>
      <c r="GWG177" s="11"/>
      <c r="GWH177" s="11"/>
      <c r="GWI177" s="11"/>
      <c r="GWJ177" s="11"/>
      <c r="GWK177" s="11"/>
      <c r="GWL177" s="11"/>
      <c r="GWM177" s="11"/>
      <c r="GWN177" s="11"/>
      <c r="GWO177" s="11"/>
      <c r="GWP177" s="11"/>
      <c r="GWQ177" s="11"/>
      <c r="GWR177" s="11"/>
      <c r="GWS177" s="11"/>
      <c r="GWT177" s="11"/>
      <c r="GWU177" s="11"/>
      <c r="GWV177" s="11"/>
      <c r="GWW177" s="11"/>
      <c r="GWX177" s="11"/>
      <c r="GWY177" s="11"/>
      <c r="GWZ177" s="11"/>
      <c r="GXA177" s="11"/>
      <c r="GXB177" s="11"/>
      <c r="GXC177" s="11"/>
      <c r="GXD177" s="11"/>
      <c r="GXE177" s="11"/>
      <c r="GXF177" s="11"/>
      <c r="GXG177" s="11"/>
      <c r="GXH177" s="11"/>
      <c r="GXI177" s="11"/>
      <c r="GXJ177" s="11"/>
      <c r="GXK177" s="11"/>
      <c r="GXL177" s="11"/>
      <c r="GXM177" s="11"/>
      <c r="GXN177" s="11"/>
      <c r="GXO177" s="11"/>
      <c r="GXP177" s="11"/>
      <c r="GXQ177" s="11"/>
      <c r="GXR177" s="11"/>
      <c r="GXS177" s="11"/>
      <c r="GXT177" s="11"/>
      <c r="GXU177" s="11"/>
      <c r="GXV177" s="11"/>
      <c r="GXW177" s="11"/>
      <c r="GXX177" s="11"/>
      <c r="GXY177" s="11"/>
      <c r="GXZ177" s="11"/>
      <c r="GYA177" s="11"/>
      <c r="GYB177" s="11"/>
      <c r="GYC177" s="11"/>
      <c r="GYD177" s="11"/>
      <c r="GYE177" s="11"/>
      <c r="GYF177" s="11"/>
      <c r="GYG177" s="11"/>
      <c r="GYH177" s="11"/>
      <c r="GYI177" s="11"/>
      <c r="GYJ177" s="11"/>
      <c r="GYK177" s="11"/>
      <c r="GYL177" s="11"/>
      <c r="GYM177" s="11"/>
      <c r="GYN177" s="11"/>
      <c r="GYO177" s="11"/>
      <c r="GYP177" s="11"/>
      <c r="GYQ177" s="11"/>
      <c r="GYR177" s="11"/>
      <c r="GYS177" s="11"/>
      <c r="GYT177" s="11"/>
      <c r="GYU177" s="11"/>
      <c r="GYV177" s="11"/>
      <c r="GYW177" s="11"/>
      <c r="GYX177" s="11"/>
      <c r="GYY177" s="11"/>
      <c r="GYZ177" s="11"/>
      <c r="GZA177" s="11"/>
      <c r="GZB177" s="11"/>
      <c r="GZC177" s="11"/>
      <c r="GZD177" s="11"/>
      <c r="GZE177" s="11"/>
      <c r="GZF177" s="11"/>
      <c r="GZG177" s="11"/>
      <c r="GZH177" s="11"/>
      <c r="GZI177" s="11"/>
      <c r="GZJ177" s="11"/>
      <c r="GZK177" s="11"/>
      <c r="GZL177" s="11"/>
      <c r="GZM177" s="11"/>
      <c r="GZN177" s="11"/>
      <c r="GZO177" s="11"/>
      <c r="GZP177" s="11"/>
      <c r="GZQ177" s="11"/>
      <c r="GZR177" s="11"/>
      <c r="GZS177" s="11"/>
      <c r="GZT177" s="11"/>
      <c r="GZU177" s="11"/>
      <c r="GZV177" s="11"/>
      <c r="GZW177" s="11"/>
      <c r="GZX177" s="11"/>
      <c r="GZY177" s="11"/>
      <c r="GZZ177" s="11"/>
      <c r="HAA177" s="11"/>
      <c r="HAB177" s="11"/>
      <c r="HAC177" s="11"/>
      <c r="HAD177" s="11"/>
      <c r="HAE177" s="11"/>
      <c r="HAF177" s="11"/>
      <c r="HAG177" s="11"/>
      <c r="HAH177" s="11"/>
      <c r="HAI177" s="11"/>
      <c r="HAJ177" s="11"/>
      <c r="HAK177" s="11"/>
      <c r="HAL177" s="11"/>
      <c r="HAM177" s="11"/>
      <c r="HAN177" s="11"/>
      <c r="HAO177" s="11"/>
      <c r="HAP177" s="11"/>
      <c r="HAQ177" s="11"/>
      <c r="HAR177" s="11"/>
      <c r="HAS177" s="11"/>
      <c r="HAT177" s="11"/>
      <c r="HAU177" s="11"/>
      <c r="HAV177" s="11"/>
      <c r="HAW177" s="11"/>
      <c r="HAX177" s="11"/>
      <c r="HAY177" s="11"/>
      <c r="HAZ177" s="11"/>
      <c r="HBA177" s="11"/>
      <c r="HBB177" s="11"/>
      <c r="HBC177" s="11"/>
      <c r="HBD177" s="11"/>
      <c r="HBE177" s="11"/>
      <c r="HBF177" s="11"/>
      <c r="HBG177" s="11"/>
      <c r="HBH177" s="11"/>
      <c r="HBI177" s="11"/>
      <c r="HBJ177" s="11"/>
      <c r="HBK177" s="11"/>
      <c r="HBL177" s="11"/>
      <c r="HBM177" s="11"/>
      <c r="HBN177" s="11"/>
      <c r="HBO177" s="11"/>
      <c r="HBP177" s="11"/>
      <c r="HBQ177" s="11"/>
      <c r="HBR177" s="11"/>
      <c r="HBS177" s="11"/>
      <c r="HBT177" s="11"/>
      <c r="HBU177" s="11"/>
      <c r="HBV177" s="11"/>
      <c r="HBW177" s="11"/>
      <c r="HBX177" s="11"/>
      <c r="HBY177" s="11"/>
      <c r="HBZ177" s="11"/>
      <c r="HCA177" s="11"/>
      <c r="HCB177" s="11"/>
      <c r="HCC177" s="11"/>
      <c r="HCD177" s="11"/>
      <c r="HCE177" s="11"/>
      <c r="HCF177" s="11"/>
      <c r="HCG177" s="11"/>
      <c r="HCH177" s="11"/>
      <c r="HCI177" s="11"/>
      <c r="HCJ177" s="11"/>
      <c r="HCK177" s="11"/>
      <c r="HCL177" s="11"/>
      <c r="HCM177" s="11"/>
      <c r="HCN177" s="11"/>
      <c r="HCO177" s="11"/>
      <c r="HCP177" s="11"/>
      <c r="HCQ177" s="11"/>
      <c r="HCR177" s="11"/>
      <c r="HCS177" s="11"/>
      <c r="HCT177" s="11"/>
      <c r="HCU177" s="11"/>
      <c r="HCV177" s="11"/>
      <c r="HCW177" s="11"/>
      <c r="HCX177" s="11"/>
      <c r="HCY177" s="11"/>
      <c r="HCZ177" s="11"/>
      <c r="HDA177" s="11"/>
      <c r="HDB177" s="11"/>
      <c r="HDC177" s="11"/>
      <c r="HDD177" s="11"/>
      <c r="HDE177" s="11"/>
      <c r="HDF177" s="11"/>
      <c r="HDG177" s="11"/>
      <c r="HDH177" s="11"/>
      <c r="HDI177" s="11"/>
      <c r="HDJ177" s="11"/>
      <c r="HDK177" s="11"/>
      <c r="HDL177" s="11"/>
      <c r="HDM177" s="11"/>
      <c r="HDN177" s="11"/>
      <c r="HDO177" s="11"/>
      <c r="HDP177" s="11"/>
      <c r="HDQ177" s="11"/>
      <c r="HDR177" s="11"/>
      <c r="HDS177" s="11"/>
      <c r="HDT177" s="11"/>
      <c r="HDU177" s="11"/>
      <c r="HDV177" s="11"/>
      <c r="HDW177" s="11"/>
      <c r="HDX177" s="11"/>
      <c r="HDY177" s="11"/>
      <c r="HDZ177" s="11"/>
      <c r="HEA177" s="11"/>
      <c r="HEB177" s="11"/>
      <c r="HEC177" s="11"/>
      <c r="HED177" s="11"/>
      <c r="HEE177" s="11"/>
      <c r="HEF177" s="11"/>
      <c r="HEG177" s="11"/>
      <c r="HEH177" s="11"/>
      <c r="HEI177" s="11"/>
      <c r="HEJ177" s="11"/>
      <c r="HEK177" s="11"/>
      <c r="HEL177" s="11"/>
      <c r="HEM177" s="11"/>
      <c r="HEN177" s="11"/>
      <c r="HEO177" s="11"/>
      <c r="HEP177" s="11"/>
      <c r="HEQ177" s="11"/>
      <c r="HER177" s="11"/>
      <c r="HES177" s="11"/>
      <c r="HET177" s="11"/>
      <c r="HEU177" s="11"/>
      <c r="HEV177" s="11"/>
      <c r="HEW177" s="11"/>
      <c r="HEX177" s="11"/>
      <c r="HEY177" s="11"/>
      <c r="HEZ177" s="11"/>
      <c r="HFA177" s="11"/>
      <c r="HFB177" s="11"/>
      <c r="HFC177" s="11"/>
      <c r="HFD177" s="11"/>
      <c r="HFE177" s="11"/>
      <c r="HFF177" s="11"/>
      <c r="HFG177" s="11"/>
      <c r="HFH177" s="11"/>
      <c r="HFI177" s="11"/>
      <c r="HFJ177" s="11"/>
      <c r="HFK177" s="11"/>
      <c r="HFL177" s="11"/>
      <c r="HFM177" s="11"/>
      <c r="HFN177" s="11"/>
      <c r="HFO177" s="11"/>
      <c r="HFP177" s="11"/>
      <c r="HFQ177" s="11"/>
      <c r="HFR177" s="11"/>
      <c r="HFS177" s="11"/>
      <c r="HFT177" s="11"/>
      <c r="HFU177" s="11"/>
      <c r="HFV177" s="11"/>
      <c r="HFW177" s="11"/>
      <c r="HFX177" s="11"/>
      <c r="HFY177" s="11"/>
      <c r="HFZ177" s="11"/>
      <c r="HGA177" s="11"/>
      <c r="HGB177" s="11"/>
      <c r="HGC177" s="11"/>
      <c r="HGD177" s="11"/>
      <c r="HGE177" s="11"/>
      <c r="HGF177" s="11"/>
      <c r="HGG177" s="11"/>
      <c r="HGH177" s="11"/>
      <c r="HGI177" s="11"/>
      <c r="HGJ177" s="11"/>
      <c r="HGK177" s="11"/>
      <c r="HGL177" s="11"/>
      <c r="HGM177" s="11"/>
      <c r="HGN177" s="11"/>
      <c r="HGO177" s="11"/>
      <c r="HGP177" s="11"/>
      <c r="HGQ177" s="11"/>
      <c r="HGR177" s="11"/>
      <c r="HGS177" s="11"/>
      <c r="HGT177" s="11"/>
      <c r="HGU177" s="11"/>
      <c r="HGV177" s="11"/>
      <c r="HGW177" s="11"/>
      <c r="HGX177" s="11"/>
      <c r="HGY177" s="11"/>
      <c r="HGZ177" s="11"/>
      <c r="HHA177" s="11"/>
      <c r="HHB177" s="11"/>
      <c r="HHC177" s="11"/>
      <c r="HHD177" s="11"/>
      <c r="HHE177" s="11"/>
      <c r="HHF177" s="11"/>
      <c r="HHG177" s="11"/>
      <c r="HHH177" s="11"/>
      <c r="HHI177" s="11"/>
      <c r="HHJ177" s="11"/>
      <c r="HHK177" s="11"/>
      <c r="HHL177" s="11"/>
      <c r="HHM177" s="11"/>
      <c r="HHN177" s="11"/>
      <c r="HHO177" s="11"/>
      <c r="HHP177" s="11"/>
      <c r="HHQ177" s="11"/>
      <c r="HHR177" s="11"/>
      <c r="HHS177" s="11"/>
      <c r="HHT177" s="11"/>
      <c r="HHU177" s="11"/>
      <c r="HHV177" s="11"/>
      <c r="HHW177" s="11"/>
      <c r="HHX177" s="11"/>
      <c r="HHY177" s="11"/>
      <c r="HHZ177" s="11"/>
      <c r="HIA177" s="11"/>
      <c r="HIB177" s="11"/>
      <c r="HIC177" s="11"/>
      <c r="HID177" s="11"/>
      <c r="HIE177" s="11"/>
      <c r="HIF177" s="11"/>
      <c r="HIG177" s="11"/>
      <c r="HIH177" s="11"/>
      <c r="HII177" s="11"/>
      <c r="HIJ177" s="11"/>
      <c r="HIK177" s="11"/>
      <c r="HIL177" s="11"/>
      <c r="HIM177" s="11"/>
      <c r="HIN177" s="11"/>
      <c r="HIO177" s="11"/>
      <c r="HIP177" s="11"/>
      <c r="HIQ177" s="11"/>
      <c r="HIR177" s="11"/>
      <c r="HIS177" s="11"/>
      <c r="HIT177" s="11"/>
      <c r="HIU177" s="11"/>
      <c r="HIV177" s="11"/>
      <c r="HIW177" s="11"/>
      <c r="HIX177" s="11"/>
      <c r="HIY177" s="11"/>
      <c r="HIZ177" s="11"/>
      <c r="HJA177" s="11"/>
      <c r="HJB177" s="11"/>
      <c r="HJC177" s="11"/>
      <c r="HJD177" s="11"/>
      <c r="HJE177" s="11"/>
      <c r="HJF177" s="11"/>
      <c r="HJG177" s="11"/>
      <c r="HJH177" s="11"/>
      <c r="HJI177" s="11"/>
      <c r="HJJ177" s="11"/>
      <c r="HJK177" s="11"/>
      <c r="HJL177" s="11"/>
      <c r="HJM177" s="11"/>
      <c r="HJN177" s="11"/>
      <c r="HJO177" s="11"/>
      <c r="HJP177" s="11"/>
      <c r="HJQ177" s="11"/>
      <c r="HJR177" s="11"/>
      <c r="HJS177" s="11"/>
      <c r="HJT177" s="11"/>
      <c r="HJU177" s="11"/>
      <c r="HJV177" s="11"/>
      <c r="HJW177" s="11"/>
      <c r="HJX177" s="11"/>
      <c r="HJY177" s="11"/>
      <c r="HJZ177" s="11"/>
      <c r="HKA177" s="11"/>
      <c r="HKB177" s="11"/>
      <c r="HKC177" s="11"/>
      <c r="HKD177" s="11"/>
      <c r="HKE177" s="11"/>
      <c r="HKF177" s="11"/>
      <c r="HKG177" s="11"/>
      <c r="HKH177" s="11"/>
      <c r="HKI177" s="11"/>
      <c r="HKJ177" s="11"/>
      <c r="HKK177" s="11"/>
      <c r="HKL177" s="11"/>
      <c r="HKM177" s="11"/>
      <c r="HKN177" s="11"/>
      <c r="HKO177" s="11"/>
      <c r="HKP177" s="11"/>
      <c r="HKQ177" s="11"/>
      <c r="HKR177" s="11"/>
      <c r="HKS177" s="11"/>
      <c r="HKT177" s="11"/>
      <c r="HKU177" s="11"/>
      <c r="HKV177" s="11"/>
      <c r="HKW177" s="11"/>
      <c r="HKX177" s="11"/>
      <c r="HKY177" s="11"/>
      <c r="HKZ177" s="11"/>
      <c r="HLA177" s="11"/>
      <c r="HLB177" s="11"/>
      <c r="HLC177" s="11"/>
      <c r="HLD177" s="11"/>
      <c r="HLE177" s="11"/>
      <c r="HLF177" s="11"/>
      <c r="HLG177" s="11"/>
      <c r="HLH177" s="11"/>
      <c r="HLI177" s="11"/>
      <c r="HLJ177" s="11"/>
      <c r="HLK177" s="11"/>
      <c r="HLL177" s="11"/>
      <c r="HLM177" s="11"/>
      <c r="HLN177" s="11"/>
      <c r="HLO177" s="11"/>
      <c r="HLP177" s="11"/>
      <c r="HLQ177" s="11"/>
      <c r="HLR177" s="11"/>
      <c r="HLS177" s="11"/>
      <c r="HLT177" s="11"/>
      <c r="HLU177" s="11"/>
      <c r="HLV177" s="11"/>
      <c r="HLW177" s="11"/>
      <c r="HLX177" s="11"/>
      <c r="HLY177" s="11"/>
      <c r="HLZ177" s="11"/>
      <c r="HMA177" s="11"/>
      <c r="HMB177" s="11"/>
      <c r="HMC177" s="11"/>
      <c r="HMD177" s="11"/>
      <c r="HME177" s="11"/>
      <c r="HMF177" s="11"/>
      <c r="HMG177" s="11"/>
      <c r="HMH177" s="11"/>
      <c r="HMI177" s="11"/>
      <c r="HMJ177" s="11"/>
      <c r="HMK177" s="11"/>
      <c r="HML177" s="11"/>
      <c r="HMM177" s="11"/>
      <c r="HMN177" s="11"/>
      <c r="HMO177" s="11"/>
      <c r="HMP177" s="11"/>
      <c r="HMQ177" s="11"/>
      <c r="HMR177" s="11"/>
      <c r="HMS177" s="11"/>
      <c r="HMT177" s="11"/>
      <c r="HMU177" s="11"/>
      <c r="HMV177" s="11"/>
      <c r="HMW177" s="11"/>
      <c r="HMX177" s="11"/>
      <c r="HMY177" s="11"/>
      <c r="HMZ177" s="11"/>
      <c r="HNA177" s="11"/>
      <c r="HNB177" s="11"/>
      <c r="HNC177" s="11"/>
      <c r="HND177" s="11"/>
      <c r="HNE177" s="11"/>
      <c r="HNF177" s="11"/>
      <c r="HNG177" s="11"/>
      <c r="HNH177" s="11"/>
      <c r="HNI177" s="11"/>
      <c r="HNJ177" s="11"/>
      <c r="HNK177" s="11"/>
      <c r="HNL177" s="11"/>
      <c r="HNM177" s="11"/>
      <c r="HNN177" s="11"/>
      <c r="HNO177" s="11"/>
      <c r="HNP177" s="11"/>
      <c r="HNQ177" s="11"/>
      <c r="HNR177" s="11"/>
      <c r="HNS177" s="11"/>
      <c r="HNT177" s="11"/>
      <c r="HNU177" s="11"/>
      <c r="HNV177" s="11"/>
      <c r="HNW177" s="11"/>
      <c r="HNX177" s="11"/>
      <c r="HNY177" s="11"/>
      <c r="HNZ177" s="11"/>
      <c r="HOA177" s="11"/>
      <c r="HOB177" s="11"/>
      <c r="HOC177" s="11"/>
      <c r="HOD177" s="11"/>
      <c r="HOE177" s="11"/>
      <c r="HOF177" s="11"/>
      <c r="HOG177" s="11"/>
      <c r="HOH177" s="11"/>
      <c r="HOI177" s="11"/>
      <c r="HOJ177" s="11"/>
      <c r="HOK177" s="11"/>
      <c r="HOL177" s="11"/>
      <c r="HOM177" s="11"/>
      <c r="HON177" s="11"/>
      <c r="HOO177" s="11"/>
      <c r="HOP177" s="11"/>
      <c r="HOQ177" s="11"/>
      <c r="HOR177" s="11"/>
      <c r="HOS177" s="11"/>
      <c r="HOT177" s="11"/>
      <c r="HOU177" s="11"/>
      <c r="HOV177" s="11"/>
      <c r="HOW177" s="11"/>
      <c r="HOX177" s="11"/>
      <c r="HOY177" s="11"/>
      <c r="HOZ177" s="11"/>
      <c r="HPA177" s="11"/>
      <c r="HPB177" s="11"/>
      <c r="HPC177" s="11"/>
      <c r="HPD177" s="11"/>
      <c r="HPE177" s="11"/>
      <c r="HPF177" s="11"/>
      <c r="HPG177" s="11"/>
      <c r="HPH177" s="11"/>
      <c r="HPI177" s="11"/>
      <c r="HPJ177" s="11"/>
      <c r="HPK177" s="11"/>
      <c r="HPL177" s="11"/>
      <c r="HPM177" s="11"/>
      <c r="HPN177" s="11"/>
      <c r="HPO177" s="11"/>
      <c r="HPP177" s="11"/>
      <c r="HPQ177" s="11"/>
      <c r="HPR177" s="11"/>
      <c r="HPS177" s="11"/>
      <c r="HPT177" s="11"/>
      <c r="HPU177" s="11"/>
      <c r="HPV177" s="11"/>
      <c r="HPW177" s="11"/>
      <c r="HPX177" s="11"/>
      <c r="HPY177" s="11"/>
      <c r="HPZ177" s="11"/>
      <c r="HQA177" s="11"/>
      <c r="HQB177" s="11"/>
      <c r="HQC177" s="11"/>
      <c r="HQD177" s="11"/>
      <c r="HQE177" s="11"/>
      <c r="HQF177" s="11"/>
      <c r="HQG177" s="11"/>
      <c r="HQH177" s="11"/>
      <c r="HQI177" s="11"/>
      <c r="HQJ177" s="11"/>
      <c r="HQK177" s="11"/>
      <c r="HQL177" s="11"/>
      <c r="HQM177" s="11"/>
      <c r="HQN177" s="11"/>
      <c r="HQO177" s="11"/>
      <c r="HQP177" s="11"/>
      <c r="HQQ177" s="11"/>
      <c r="HQR177" s="11"/>
      <c r="HQS177" s="11"/>
      <c r="HQT177" s="11"/>
      <c r="HQU177" s="11"/>
      <c r="HQV177" s="11"/>
      <c r="HQW177" s="11"/>
      <c r="HQX177" s="11"/>
      <c r="HQY177" s="11"/>
      <c r="HQZ177" s="11"/>
      <c r="HRA177" s="11"/>
      <c r="HRB177" s="11"/>
      <c r="HRC177" s="11"/>
      <c r="HRD177" s="11"/>
      <c r="HRE177" s="11"/>
      <c r="HRF177" s="11"/>
      <c r="HRG177" s="11"/>
      <c r="HRH177" s="11"/>
      <c r="HRI177" s="11"/>
      <c r="HRJ177" s="11"/>
      <c r="HRK177" s="11"/>
      <c r="HRL177" s="11"/>
      <c r="HRM177" s="11"/>
      <c r="HRN177" s="11"/>
      <c r="HRO177" s="11"/>
      <c r="HRP177" s="11"/>
      <c r="HRQ177" s="11"/>
      <c r="HRR177" s="11"/>
      <c r="HRS177" s="11"/>
      <c r="HRT177" s="11"/>
      <c r="HRU177" s="11"/>
      <c r="HRV177" s="11"/>
      <c r="HRW177" s="11"/>
      <c r="HRX177" s="11"/>
      <c r="HRY177" s="11"/>
      <c r="HRZ177" s="11"/>
      <c r="HSA177" s="11"/>
      <c r="HSB177" s="11"/>
      <c r="HSC177" s="11"/>
      <c r="HSD177" s="11"/>
      <c r="HSE177" s="11"/>
      <c r="HSF177" s="11"/>
      <c r="HSG177" s="11"/>
      <c r="HSH177" s="11"/>
      <c r="HSI177" s="11"/>
      <c r="HSJ177" s="11"/>
      <c r="HSK177" s="11"/>
      <c r="HSL177" s="11"/>
      <c r="HSM177" s="11"/>
      <c r="HSN177" s="11"/>
      <c r="HSO177" s="11"/>
      <c r="HSP177" s="11"/>
      <c r="HSQ177" s="11"/>
      <c r="HSR177" s="11"/>
      <c r="HSS177" s="11"/>
      <c r="HST177" s="11"/>
      <c r="HSU177" s="11"/>
      <c r="HSV177" s="11"/>
      <c r="HSW177" s="11"/>
      <c r="HSX177" s="11"/>
      <c r="HSY177" s="11"/>
      <c r="HSZ177" s="11"/>
      <c r="HTA177" s="11"/>
      <c r="HTB177" s="11"/>
      <c r="HTC177" s="11"/>
      <c r="HTD177" s="11"/>
      <c r="HTE177" s="11"/>
      <c r="HTF177" s="11"/>
      <c r="HTG177" s="11"/>
      <c r="HTH177" s="11"/>
      <c r="HTI177" s="11"/>
      <c r="HTJ177" s="11"/>
      <c r="HTK177" s="11"/>
      <c r="HTL177" s="11"/>
      <c r="HTM177" s="11"/>
      <c r="HTN177" s="11"/>
      <c r="HTO177" s="11"/>
      <c r="HTP177" s="11"/>
      <c r="HTQ177" s="11"/>
      <c r="HTR177" s="11"/>
      <c r="HTS177" s="11"/>
      <c r="HTT177" s="11"/>
      <c r="HTU177" s="11"/>
      <c r="HTV177" s="11"/>
      <c r="HTW177" s="11"/>
      <c r="HTX177" s="11"/>
      <c r="HTY177" s="11"/>
      <c r="HTZ177" s="11"/>
      <c r="HUA177" s="11"/>
      <c r="HUB177" s="11"/>
      <c r="HUC177" s="11"/>
      <c r="HUD177" s="11"/>
      <c r="HUE177" s="11"/>
      <c r="HUF177" s="11"/>
      <c r="HUG177" s="11"/>
      <c r="HUH177" s="11"/>
      <c r="HUI177" s="11"/>
      <c r="HUJ177" s="11"/>
      <c r="HUK177" s="11"/>
      <c r="HUL177" s="11"/>
      <c r="HUM177" s="11"/>
      <c r="HUN177" s="11"/>
      <c r="HUO177" s="11"/>
      <c r="HUP177" s="11"/>
      <c r="HUQ177" s="11"/>
      <c r="HUR177" s="11"/>
      <c r="HUS177" s="11"/>
      <c r="HUT177" s="11"/>
      <c r="HUU177" s="11"/>
      <c r="HUV177" s="11"/>
      <c r="HUW177" s="11"/>
      <c r="HUX177" s="11"/>
      <c r="HUY177" s="11"/>
      <c r="HUZ177" s="11"/>
      <c r="HVA177" s="11"/>
      <c r="HVB177" s="11"/>
      <c r="HVC177" s="11"/>
      <c r="HVD177" s="11"/>
      <c r="HVE177" s="11"/>
      <c r="HVF177" s="11"/>
      <c r="HVG177" s="11"/>
      <c r="HVH177" s="11"/>
      <c r="HVI177" s="11"/>
      <c r="HVJ177" s="11"/>
      <c r="HVK177" s="11"/>
      <c r="HVL177" s="11"/>
      <c r="HVM177" s="11"/>
      <c r="HVN177" s="11"/>
      <c r="HVO177" s="11"/>
      <c r="HVP177" s="11"/>
      <c r="HVQ177" s="11"/>
      <c r="HVR177" s="11"/>
      <c r="HVS177" s="11"/>
      <c r="HVT177" s="11"/>
      <c r="HVU177" s="11"/>
      <c r="HVV177" s="11"/>
      <c r="HVW177" s="11"/>
      <c r="HVX177" s="11"/>
      <c r="HVY177" s="11"/>
      <c r="HVZ177" s="11"/>
      <c r="HWA177" s="11"/>
      <c r="HWB177" s="11"/>
      <c r="HWC177" s="11"/>
      <c r="HWD177" s="11"/>
      <c r="HWE177" s="11"/>
      <c r="HWF177" s="11"/>
      <c r="HWG177" s="11"/>
      <c r="HWH177" s="11"/>
      <c r="HWI177" s="11"/>
      <c r="HWJ177" s="11"/>
      <c r="HWK177" s="11"/>
      <c r="HWL177" s="11"/>
      <c r="HWM177" s="11"/>
      <c r="HWN177" s="11"/>
      <c r="HWO177" s="11"/>
      <c r="HWP177" s="11"/>
      <c r="HWQ177" s="11"/>
      <c r="HWR177" s="11"/>
      <c r="HWS177" s="11"/>
      <c r="HWT177" s="11"/>
      <c r="HWU177" s="11"/>
      <c r="HWV177" s="11"/>
      <c r="HWW177" s="11"/>
      <c r="HWX177" s="11"/>
      <c r="HWY177" s="11"/>
      <c r="HWZ177" s="11"/>
      <c r="HXA177" s="11"/>
      <c r="HXB177" s="11"/>
      <c r="HXC177" s="11"/>
      <c r="HXD177" s="11"/>
      <c r="HXE177" s="11"/>
      <c r="HXF177" s="11"/>
      <c r="HXG177" s="11"/>
      <c r="HXH177" s="11"/>
      <c r="HXI177" s="11"/>
      <c r="HXJ177" s="11"/>
      <c r="HXK177" s="11"/>
      <c r="HXL177" s="11"/>
      <c r="HXM177" s="11"/>
      <c r="HXN177" s="11"/>
      <c r="HXO177" s="11"/>
      <c r="HXP177" s="11"/>
      <c r="HXQ177" s="11"/>
      <c r="HXR177" s="11"/>
      <c r="HXS177" s="11"/>
      <c r="HXT177" s="11"/>
      <c r="HXU177" s="11"/>
      <c r="HXV177" s="11"/>
      <c r="HXW177" s="11"/>
      <c r="HXX177" s="11"/>
      <c r="HXY177" s="11"/>
      <c r="HXZ177" s="11"/>
      <c r="HYA177" s="11"/>
      <c r="HYB177" s="11"/>
      <c r="HYC177" s="11"/>
      <c r="HYD177" s="11"/>
      <c r="HYE177" s="11"/>
      <c r="HYF177" s="11"/>
      <c r="HYG177" s="11"/>
      <c r="HYH177" s="11"/>
      <c r="HYI177" s="11"/>
      <c r="HYJ177" s="11"/>
      <c r="HYK177" s="11"/>
      <c r="HYL177" s="11"/>
      <c r="HYM177" s="11"/>
      <c r="HYN177" s="11"/>
      <c r="HYO177" s="11"/>
      <c r="HYP177" s="11"/>
      <c r="HYQ177" s="11"/>
      <c r="HYR177" s="11"/>
      <c r="HYS177" s="11"/>
      <c r="HYT177" s="11"/>
      <c r="HYU177" s="11"/>
      <c r="HYV177" s="11"/>
      <c r="HYW177" s="11"/>
      <c r="HYX177" s="11"/>
      <c r="HYY177" s="11"/>
      <c r="HYZ177" s="11"/>
      <c r="HZA177" s="11"/>
      <c r="HZB177" s="11"/>
      <c r="HZC177" s="11"/>
      <c r="HZD177" s="11"/>
      <c r="HZE177" s="11"/>
      <c r="HZF177" s="11"/>
      <c r="HZG177" s="11"/>
      <c r="HZH177" s="11"/>
      <c r="HZI177" s="11"/>
      <c r="HZJ177" s="11"/>
      <c r="HZK177" s="11"/>
      <c r="HZL177" s="11"/>
      <c r="HZM177" s="11"/>
      <c r="HZN177" s="11"/>
      <c r="HZO177" s="11"/>
      <c r="HZP177" s="11"/>
      <c r="HZQ177" s="11"/>
      <c r="HZR177" s="11"/>
      <c r="HZS177" s="11"/>
      <c r="HZT177" s="11"/>
      <c r="HZU177" s="11"/>
      <c r="HZV177" s="11"/>
      <c r="HZW177" s="11"/>
      <c r="HZX177" s="11"/>
      <c r="HZY177" s="11"/>
      <c r="HZZ177" s="11"/>
      <c r="IAA177" s="11"/>
      <c r="IAB177" s="11"/>
      <c r="IAC177" s="11"/>
      <c r="IAD177" s="11"/>
      <c r="IAE177" s="11"/>
      <c r="IAF177" s="11"/>
      <c r="IAG177" s="11"/>
      <c r="IAH177" s="11"/>
      <c r="IAI177" s="11"/>
      <c r="IAJ177" s="11"/>
      <c r="IAK177" s="11"/>
      <c r="IAL177" s="11"/>
      <c r="IAM177" s="11"/>
      <c r="IAN177" s="11"/>
      <c r="IAO177" s="11"/>
      <c r="IAP177" s="11"/>
      <c r="IAQ177" s="11"/>
      <c r="IAR177" s="11"/>
      <c r="IAS177" s="11"/>
      <c r="IAT177" s="11"/>
      <c r="IAU177" s="11"/>
      <c r="IAV177" s="11"/>
      <c r="IAW177" s="11"/>
      <c r="IAX177" s="11"/>
      <c r="IAY177" s="11"/>
      <c r="IAZ177" s="11"/>
      <c r="IBA177" s="11"/>
      <c r="IBB177" s="11"/>
      <c r="IBC177" s="11"/>
      <c r="IBD177" s="11"/>
      <c r="IBE177" s="11"/>
      <c r="IBF177" s="11"/>
      <c r="IBG177" s="11"/>
      <c r="IBH177" s="11"/>
      <c r="IBI177" s="11"/>
      <c r="IBJ177" s="11"/>
      <c r="IBK177" s="11"/>
      <c r="IBL177" s="11"/>
      <c r="IBM177" s="11"/>
      <c r="IBN177" s="11"/>
      <c r="IBO177" s="11"/>
      <c r="IBP177" s="11"/>
      <c r="IBQ177" s="11"/>
      <c r="IBR177" s="11"/>
      <c r="IBS177" s="11"/>
      <c r="IBT177" s="11"/>
      <c r="IBU177" s="11"/>
      <c r="IBV177" s="11"/>
      <c r="IBW177" s="11"/>
      <c r="IBX177" s="11"/>
      <c r="IBY177" s="11"/>
      <c r="IBZ177" s="11"/>
      <c r="ICA177" s="11"/>
      <c r="ICB177" s="11"/>
      <c r="ICC177" s="11"/>
      <c r="ICD177" s="11"/>
      <c r="ICE177" s="11"/>
      <c r="ICF177" s="11"/>
      <c r="ICG177" s="11"/>
      <c r="ICH177" s="11"/>
      <c r="ICI177" s="11"/>
      <c r="ICJ177" s="11"/>
      <c r="ICK177" s="11"/>
      <c r="ICL177" s="11"/>
      <c r="ICM177" s="11"/>
      <c r="ICN177" s="11"/>
      <c r="ICO177" s="11"/>
      <c r="ICP177" s="11"/>
      <c r="ICQ177" s="11"/>
      <c r="ICR177" s="11"/>
      <c r="ICS177" s="11"/>
      <c r="ICT177" s="11"/>
      <c r="ICU177" s="11"/>
      <c r="ICV177" s="11"/>
      <c r="ICW177" s="11"/>
      <c r="ICX177" s="11"/>
      <c r="ICY177" s="11"/>
      <c r="ICZ177" s="11"/>
      <c r="IDA177" s="11"/>
      <c r="IDB177" s="11"/>
      <c r="IDC177" s="11"/>
      <c r="IDD177" s="11"/>
      <c r="IDE177" s="11"/>
      <c r="IDF177" s="11"/>
      <c r="IDG177" s="11"/>
      <c r="IDH177" s="11"/>
      <c r="IDI177" s="11"/>
      <c r="IDJ177" s="11"/>
      <c r="IDK177" s="11"/>
      <c r="IDL177" s="11"/>
      <c r="IDM177" s="11"/>
      <c r="IDN177" s="11"/>
      <c r="IDO177" s="11"/>
      <c r="IDP177" s="11"/>
      <c r="IDQ177" s="11"/>
      <c r="IDR177" s="11"/>
      <c r="IDS177" s="11"/>
      <c r="IDT177" s="11"/>
      <c r="IDU177" s="11"/>
      <c r="IDV177" s="11"/>
      <c r="IDW177" s="11"/>
      <c r="IDX177" s="11"/>
      <c r="IDY177" s="11"/>
      <c r="IDZ177" s="11"/>
      <c r="IEA177" s="11"/>
      <c r="IEB177" s="11"/>
      <c r="IEC177" s="11"/>
      <c r="IED177" s="11"/>
      <c r="IEE177" s="11"/>
      <c r="IEF177" s="11"/>
      <c r="IEG177" s="11"/>
      <c r="IEH177" s="11"/>
      <c r="IEI177" s="11"/>
      <c r="IEJ177" s="11"/>
      <c r="IEK177" s="11"/>
      <c r="IEL177" s="11"/>
      <c r="IEM177" s="11"/>
      <c r="IEN177" s="11"/>
      <c r="IEO177" s="11"/>
      <c r="IEP177" s="11"/>
      <c r="IEQ177" s="11"/>
      <c r="IER177" s="11"/>
      <c r="IES177" s="11"/>
      <c r="IET177" s="11"/>
      <c r="IEU177" s="11"/>
      <c r="IEV177" s="11"/>
      <c r="IEW177" s="11"/>
      <c r="IEX177" s="11"/>
      <c r="IEY177" s="11"/>
      <c r="IEZ177" s="11"/>
      <c r="IFA177" s="11"/>
      <c r="IFB177" s="11"/>
      <c r="IFC177" s="11"/>
      <c r="IFD177" s="11"/>
      <c r="IFE177" s="11"/>
      <c r="IFF177" s="11"/>
      <c r="IFG177" s="11"/>
      <c r="IFH177" s="11"/>
      <c r="IFI177" s="11"/>
      <c r="IFJ177" s="11"/>
      <c r="IFK177" s="11"/>
      <c r="IFL177" s="11"/>
      <c r="IFM177" s="11"/>
      <c r="IFN177" s="11"/>
      <c r="IFO177" s="11"/>
      <c r="IFP177" s="11"/>
      <c r="IFQ177" s="11"/>
      <c r="IFR177" s="11"/>
      <c r="IFS177" s="11"/>
      <c r="IFT177" s="11"/>
      <c r="IFU177" s="11"/>
      <c r="IFV177" s="11"/>
      <c r="IFW177" s="11"/>
      <c r="IFX177" s="11"/>
      <c r="IFY177" s="11"/>
      <c r="IFZ177" s="11"/>
      <c r="IGA177" s="11"/>
      <c r="IGB177" s="11"/>
      <c r="IGC177" s="11"/>
      <c r="IGD177" s="11"/>
      <c r="IGE177" s="11"/>
      <c r="IGF177" s="11"/>
      <c r="IGG177" s="11"/>
      <c r="IGH177" s="11"/>
      <c r="IGI177" s="11"/>
      <c r="IGJ177" s="11"/>
      <c r="IGK177" s="11"/>
      <c r="IGL177" s="11"/>
      <c r="IGM177" s="11"/>
      <c r="IGN177" s="11"/>
      <c r="IGO177" s="11"/>
      <c r="IGP177" s="11"/>
      <c r="IGQ177" s="11"/>
      <c r="IGR177" s="11"/>
      <c r="IGS177" s="11"/>
      <c r="IGT177" s="11"/>
      <c r="IGU177" s="11"/>
      <c r="IGV177" s="11"/>
      <c r="IGW177" s="11"/>
      <c r="IGX177" s="11"/>
      <c r="IGY177" s="11"/>
      <c r="IGZ177" s="11"/>
      <c r="IHA177" s="11"/>
      <c r="IHB177" s="11"/>
      <c r="IHC177" s="11"/>
      <c r="IHD177" s="11"/>
      <c r="IHE177" s="11"/>
      <c r="IHF177" s="11"/>
      <c r="IHG177" s="11"/>
      <c r="IHH177" s="11"/>
      <c r="IHI177" s="11"/>
      <c r="IHJ177" s="11"/>
      <c r="IHK177" s="11"/>
      <c r="IHL177" s="11"/>
      <c r="IHM177" s="11"/>
      <c r="IHN177" s="11"/>
      <c r="IHO177" s="11"/>
      <c r="IHP177" s="11"/>
      <c r="IHQ177" s="11"/>
      <c r="IHR177" s="11"/>
      <c r="IHS177" s="11"/>
      <c r="IHT177" s="11"/>
      <c r="IHU177" s="11"/>
      <c r="IHV177" s="11"/>
      <c r="IHW177" s="11"/>
      <c r="IHX177" s="11"/>
      <c r="IHY177" s="11"/>
      <c r="IHZ177" s="11"/>
      <c r="IIA177" s="11"/>
      <c r="IIB177" s="11"/>
      <c r="IIC177" s="11"/>
      <c r="IID177" s="11"/>
      <c r="IIE177" s="11"/>
      <c r="IIF177" s="11"/>
      <c r="IIG177" s="11"/>
      <c r="IIH177" s="11"/>
      <c r="III177" s="11"/>
      <c r="IIJ177" s="11"/>
      <c r="IIK177" s="11"/>
      <c r="IIL177" s="11"/>
      <c r="IIM177" s="11"/>
      <c r="IIN177" s="11"/>
      <c r="IIO177" s="11"/>
      <c r="IIP177" s="11"/>
      <c r="IIQ177" s="11"/>
      <c r="IIR177" s="11"/>
      <c r="IIS177" s="11"/>
      <c r="IIT177" s="11"/>
      <c r="IIU177" s="11"/>
      <c r="IIV177" s="11"/>
      <c r="IIW177" s="11"/>
      <c r="IIX177" s="11"/>
      <c r="IIY177" s="11"/>
      <c r="IIZ177" s="11"/>
      <c r="IJA177" s="11"/>
      <c r="IJB177" s="11"/>
      <c r="IJC177" s="11"/>
      <c r="IJD177" s="11"/>
      <c r="IJE177" s="11"/>
      <c r="IJF177" s="11"/>
      <c r="IJG177" s="11"/>
      <c r="IJH177" s="11"/>
      <c r="IJI177" s="11"/>
      <c r="IJJ177" s="11"/>
      <c r="IJK177" s="11"/>
      <c r="IJL177" s="11"/>
      <c r="IJM177" s="11"/>
      <c r="IJN177" s="11"/>
      <c r="IJO177" s="11"/>
      <c r="IJP177" s="11"/>
      <c r="IJQ177" s="11"/>
      <c r="IJR177" s="11"/>
      <c r="IJS177" s="11"/>
      <c r="IJT177" s="11"/>
      <c r="IJU177" s="11"/>
      <c r="IJV177" s="11"/>
      <c r="IJW177" s="11"/>
      <c r="IJX177" s="11"/>
      <c r="IJY177" s="11"/>
      <c r="IJZ177" s="11"/>
      <c r="IKA177" s="11"/>
      <c r="IKB177" s="11"/>
      <c r="IKC177" s="11"/>
      <c r="IKD177" s="11"/>
      <c r="IKE177" s="11"/>
      <c r="IKF177" s="11"/>
      <c r="IKG177" s="11"/>
      <c r="IKH177" s="11"/>
      <c r="IKI177" s="11"/>
      <c r="IKJ177" s="11"/>
      <c r="IKK177" s="11"/>
      <c r="IKL177" s="11"/>
      <c r="IKM177" s="11"/>
      <c r="IKN177" s="11"/>
      <c r="IKO177" s="11"/>
      <c r="IKP177" s="11"/>
      <c r="IKQ177" s="11"/>
      <c r="IKR177" s="11"/>
      <c r="IKS177" s="11"/>
      <c r="IKT177" s="11"/>
      <c r="IKU177" s="11"/>
      <c r="IKV177" s="11"/>
      <c r="IKW177" s="11"/>
      <c r="IKX177" s="11"/>
      <c r="IKY177" s="11"/>
      <c r="IKZ177" s="11"/>
      <c r="ILA177" s="11"/>
      <c r="ILB177" s="11"/>
      <c r="ILC177" s="11"/>
      <c r="ILD177" s="11"/>
      <c r="ILE177" s="11"/>
      <c r="ILF177" s="11"/>
      <c r="ILG177" s="11"/>
      <c r="ILH177" s="11"/>
      <c r="ILI177" s="11"/>
      <c r="ILJ177" s="11"/>
      <c r="ILK177" s="11"/>
      <c r="ILL177" s="11"/>
      <c r="ILM177" s="11"/>
      <c r="ILN177" s="11"/>
      <c r="ILO177" s="11"/>
      <c r="ILP177" s="11"/>
      <c r="ILQ177" s="11"/>
      <c r="ILR177" s="11"/>
      <c r="ILS177" s="11"/>
      <c r="ILT177" s="11"/>
      <c r="ILU177" s="11"/>
      <c r="ILV177" s="11"/>
      <c r="ILW177" s="11"/>
      <c r="ILX177" s="11"/>
      <c r="ILY177" s="11"/>
      <c r="ILZ177" s="11"/>
      <c r="IMA177" s="11"/>
      <c r="IMB177" s="11"/>
      <c r="IMC177" s="11"/>
      <c r="IMD177" s="11"/>
      <c r="IME177" s="11"/>
      <c r="IMF177" s="11"/>
      <c r="IMG177" s="11"/>
      <c r="IMH177" s="11"/>
      <c r="IMI177" s="11"/>
      <c r="IMJ177" s="11"/>
      <c r="IMK177" s="11"/>
      <c r="IML177" s="11"/>
      <c r="IMM177" s="11"/>
      <c r="IMN177" s="11"/>
      <c r="IMO177" s="11"/>
      <c r="IMP177" s="11"/>
      <c r="IMQ177" s="11"/>
      <c r="IMR177" s="11"/>
      <c r="IMS177" s="11"/>
      <c r="IMT177" s="11"/>
      <c r="IMU177" s="11"/>
      <c r="IMV177" s="11"/>
      <c r="IMW177" s="11"/>
      <c r="IMX177" s="11"/>
      <c r="IMY177" s="11"/>
      <c r="IMZ177" s="11"/>
      <c r="INA177" s="11"/>
      <c r="INB177" s="11"/>
      <c r="INC177" s="11"/>
      <c r="IND177" s="11"/>
      <c r="INE177" s="11"/>
      <c r="INF177" s="11"/>
      <c r="ING177" s="11"/>
      <c r="INH177" s="11"/>
      <c r="INI177" s="11"/>
      <c r="INJ177" s="11"/>
      <c r="INK177" s="11"/>
      <c r="INL177" s="11"/>
      <c r="INM177" s="11"/>
      <c r="INN177" s="11"/>
      <c r="INO177" s="11"/>
      <c r="INP177" s="11"/>
      <c r="INQ177" s="11"/>
      <c r="INR177" s="11"/>
      <c r="INS177" s="11"/>
      <c r="INT177" s="11"/>
      <c r="INU177" s="11"/>
      <c r="INV177" s="11"/>
      <c r="INW177" s="11"/>
      <c r="INX177" s="11"/>
      <c r="INY177" s="11"/>
      <c r="INZ177" s="11"/>
      <c r="IOA177" s="11"/>
      <c r="IOB177" s="11"/>
      <c r="IOC177" s="11"/>
      <c r="IOD177" s="11"/>
      <c r="IOE177" s="11"/>
      <c r="IOF177" s="11"/>
      <c r="IOG177" s="11"/>
      <c r="IOH177" s="11"/>
      <c r="IOI177" s="11"/>
      <c r="IOJ177" s="11"/>
      <c r="IOK177" s="11"/>
      <c r="IOL177" s="11"/>
      <c r="IOM177" s="11"/>
      <c r="ION177" s="11"/>
      <c r="IOO177" s="11"/>
      <c r="IOP177" s="11"/>
      <c r="IOQ177" s="11"/>
      <c r="IOR177" s="11"/>
      <c r="IOS177" s="11"/>
      <c r="IOT177" s="11"/>
      <c r="IOU177" s="11"/>
      <c r="IOV177" s="11"/>
      <c r="IOW177" s="11"/>
      <c r="IOX177" s="11"/>
      <c r="IOY177" s="11"/>
      <c r="IOZ177" s="11"/>
      <c r="IPA177" s="11"/>
      <c r="IPB177" s="11"/>
      <c r="IPC177" s="11"/>
      <c r="IPD177" s="11"/>
      <c r="IPE177" s="11"/>
      <c r="IPF177" s="11"/>
      <c r="IPG177" s="11"/>
      <c r="IPH177" s="11"/>
      <c r="IPI177" s="11"/>
      <c r="IPJ177" s="11"/>
      <c r="IPK177" s="11"/>
      <c r="IPL177" s="11"/>
      <c r="IPM177" s="11"/>
      <c r="IPN177" s="11"/>
      <c r="IPO177" s="11"/>
      <c r="IPP177" s="11"/>
      <c r="IPQ177" s="11"/>
      <c r="IPR177" s="11"/>
      <c r="IPS177" s="11"/>
      <c r="IPT177" s="11"/>
      <c r="IPU177" s="11"/>
      <c r="IPV177" s="11"/>
      <c r="IPW177" s="11"/>
      <c r="IPX177" s="11"/>
      <c r="IPY177" s="11"/>
      <c r="IPZ177" s="11"/>
      <c r="IQA177" s="11"/>
      <c r="IQB177" s="11"/>
      <c r="IQC177" s="11"/>
      <c r="IQD177" s="11"/>
      <c r="IQE177" s="11"/>
      <c r="IQF177" s="11"/>
      <c r="IQG177" s="11"/>
      <c r="IQH177" s="11"/>
      <c r="IQI177" s="11"/>
      <c r="IQJ177" s="11"/>
      <c r="IQK177" s="11"/>
      <c r="IQL177" s="11"/>
      <c r="IQM177" s="11"/>
      <c r="IQN177" s="11"/>
      <c r="IQO177" s="11"/>
      <c r="IQP177" s="11"/>
      <c r="IQQ177" s="11"/>
      <c r="IQR177" s="11"/>
      <c r="IQS177" s="11"/>
      <c r="IQT177" s="11"/>
      <c r="IQU177" s="11"/>
      <c r="IQV177" s="11"/>
      <c r="IQW177" s="11"/>
      <c r="IQX177" s="11"/>
      <c r="IQY177" s="11"/>
      <c r="IQZ177" s="11"/>
      <c r="IRA177" s="11"/>
      <c r="IRB177" s="11"/>
      <c r="IRC177" s="11"/>
      <c r="IRD177" s="11"/>
      <c r="IRE177" s="11"/>
      <c r="IRF177" s="11"/>
      <c r="IRG177" s="11"/>
      <c r="IRH177" s="11"/>
      <c r="IRI177" s="11"/>
      <c r="IRJ177" s="11"/>
      <c r="IRK177" s="11"/>
      <c r="IRL177" s="11"/>
      <c r="IRM177" s="11"/>
      <c r="IRN177" s="11"/>
      <c r="IRO177" s="11"/>
      <c r="IRP177" s="11"/>
      <c r="IRQ177" s="11"/>
      <c r="IRR177" s="11"/>
      <c r="IRS177" s="11"/>
      <c r="IRT177" s="11"/>
      <c r="IRU177" s="11"/>
      <c r="IRV177" s="11"/>
      <c r="IRW177" s="11"/>
      <c r="IRX177" s="11"/>
      <c r="IRY177" s="11"/>
      <c r="IRZ177" s="11"/>
      <c r="ISA177" s="11"/>
      <c r="ISB177" s="11"/>
      <c r="ISC177" s="11"/>
      <c r="ISD177" s="11"/>
      <c r="ISE177" s="11"/>
      <c r="ISF177" s="11"/>
      <c r="ISG177" s="11"/>
      <c r="ISH177" s="11"/>
      <c r="ISI177" s="11"/>
      <c r="ISJ177" s="11"/>
      <c r="ISK177" s="11"/>
      <c r="ISL177" s="11"/>
      <c r="ISM177" s="11"/>
      <c r="ISN177" s="11"/>
      <c r="ISO177" s="11"/>
      <c r="ISP177" s="11"/>
      <c r="ISQ177" s="11"/>
      <c r="ISR177" s="11"/>
      <c r="ISS177" s="11"/>
      <c r="IST177" s="11"/>
      <c r="ISU177" s="11"/>
      <c r="ISV177" s="11"/>
      <c r="ISW177" s="11"/>
      <c r="ISX177" s="11"/>
      <c r="ISY177" s="11"/>
      <c r="ISZ177" s="11"/>
      <c r="ITA177" s="11"/>
      <c r="ITB177" s="11"/>
      <c r="ITC177" s="11"/>
      <c r="ITD177" s="11"/>
      <c r="ITE177" s="11"/>
      <c r="ITF177" s="11"/>
      <c r="ITG177" s="11"/>
      <c r="ITH177" s="11"/>
      <c r="ITI177" s="11"/>
      <c r="ITJ177" s="11"/>
      <c r="ITK177" s="11"/>
      <c r="ITL177" s="11"/>
      <c r="ITM177" s="11"/>
      <c r="ITN177" s="11"/>
      <c r="ITO177" s="11"/>
      <c r="ITP177" s="11"/>
      <c r="ITQ177" s="11"/>
      <c r="ITR177" s="11"/>
      <c r="ITS177" s="11"/>
      <c r="ITT177" s="11"/>
      <c r="ITU177" s="11"/>
      <c r="ITV177" s="11"/>
      <c r="ITW177" s="11"/>
      <c r="ITX177" s="11"/>
      <c r="ITY177" s="11"/>
      <c r="ITZ177" s="11"/>
      <c r="IUA177" s="11"/>
      <c r="IUB177" s="11"/>
      <c r="IUC177" s="11"/>
      <c r="IUD177" s="11"/>
      <c r="IUE177" s="11"/>
      <c r="IUF177" s="11"/>
      <c r="IUG177" s="11"/>
      <c r="IUH177" s="11"/>
      <c r="IUI177" s="11"/>
      <c r="IUJ177" s="11"/>
      <c r="IUK177" s="11"/>
      <c r="IUL177" s="11"/>
      <c r="IUM177" s="11"/>
      <c r="IUN177" s="11"/>
      <c r="IUO177" s="11"/>
      <c r="IUP177" s="11"/>
      <c r="IUQ177" s="11"/>
      <c r="IUR177" s="11"/>
      <c r="IUS177" s="11"/>
      <c r="IUT177" s="11"/>
      <c r="IUU177" s="11"/>
      <c r="IUV177" s="11"/>
      <c r="IUW177" s="11"/>
      <c r="IUX177" s="11"/>
      <c r="IUY177" s="11"/>
      <c r="IUZ177" s="11"/>
      <c r="IVA177" s="11"/>
      <c r="IVB177" s="11"/>
      <c r="IVC177" s="11"/>
      <c r="IVD177" s="11"/>
      <c r="IVE177" s="11"/>
      <c r="IVF177" s="11"/>
      <c r="IVG177" s="11"/>
      <c r="IVH177" s="11"/>
      <c r="IVI177" s="11"/>
      <c r="IVJ177" s="11"/>
      <c r="IVK177" s="11"/>
      <c r="IVL177" s="11"/>
      <c r="IVM177" s="11"/>
      <c r="IVN177" s="11"/>
      <c r="IVO177" s="11"/>
      <c r="IVP177" s="11"/>
      <c r="IVQ177" s="11"/>
      <c r="IVR177" s="11"/>
      <c r="IVS177" s="11"/>
      <c r="IVT177" s="11"/>
      <c r="IVU177" s="11"/>
      <c r="IVV177" s="11"/>
      <c r="IVW177" s="11"/>
      <c r="IVX177" s="11"/>
      <c r="IVY177" s="11"/>
      <c r="IVZ177" s="11"/>
      <c r="IWA177" s="11"/>
      <c r="IWB177" s="11"/>
      <c r="IWC177" s="11"/>
      <c r="IWD177" s="11"/>
      <c r="IWE177" s="11"/>
      <c r="IWF177" s="11"/>
      <c r="IWG177" s="11"/>
      <c r="IWH177" s="11"/>
      <c r="IWI177" s="11"/>
      <c r="IWJ177" s="11"/>
      <c r="IWK177" s="11"/>
      <c r="IWL177" s="11"/>
      <c r="IWM177" s="11"/>
      <c r="IWN177" s="11"/>
      <c r="IWO177" s="11"/>
      <c r="IWP177" s="11"/>
      <c r="IWQ177" s="11"/>
      <c r="IWR177" s="11"/>
      <c r="IWS177" s="11"/>
      <c r="IWT177" s="11"/>
      <c r="IWU177" s="11"/>
      <c r="IWV177" s="11"/>
      <c r="IWW177" s="11"/>
      <c r="IWX177" s="11"/>
      <c r="IWY177" s="11"/>
      <c r="IWZ177" s="11"/>
      <c r="IXA177" s="11"/>
      <c r="IXB177" s="11"/>
      <c r="IXC177" s="11"/>
      <c r="IXD177" s="11"/>
      <c r="IXE177" s="11"/>
      <c r="IXF177" s="11"/>
      <c r="IXG177" s="11"/>
      <c r="IXH177" s="11"/>
      <c r="IXI177" s="11"/>
      <c r="IXJ177" s="11"/>
      <c r="IXK177" s="11"/>
      <c r="IXL177" s="11"/>
      <c r="IXM177" s="11"/>
      <c r="IXN177" s="11"/>
      <c r="IXO177" s="11"/>
      <c r="IXP177" s="11"/>
      <c r="IXQ177" s="11"/>
      <c r="IXR177" s="11"/>
      <c r="IXS177" s="11"/>
      <c r="IXT177" s="11"/>
      <c r="IXU177" s="11"/>
      <c r="IXV177" s="11"/>
      <c r="IXW177" s="11"/>
      <c r="IXX177" s="11"/>
      <c r="IXY177" s="11"/>
      <c r="IXZ177" s="11"/>
      <c r="IYA177" s="11"/>
      <c r="IYB177" s="11"/>
      <c r="IYC177" s="11"/>
      <c r="IYD177" s="11"/>
      <c r="IYE177" s="11"/>
      <c r="IYF177" s="11"/>
      <c r="IYG177" s="11"/>
      <c r="IYH177" s="11"/>
      <c r="IYI177" s="11"/>
      <c r="IYJ177" s="11"/>
      <c r="IYK177" s="11"/>
      <c r="IYL177" s="11"/>
      <c r="IYM177" s="11"/>
      <c r="IYN177" s="11"/>
      <c r="IYO177" s="11"/>
      <c r="IYP177" s="11"/>
      <c r="IYQ177" s="11"/>
      <c r="IYR177" s="11"/>
      <c r="IYS177" s="11"/>
      <c r="IYT177" s="11"/>
      <c r="IYU177" s="11"/>
      <c r="IYV177" s="11"/>
      <c r="IYW177" s="11"/>
      <c r="IYX177" s="11"/>
      <c r="IYY177" s="11"/>
      <c r="IYZ177" s="11"/>
      <c r="IZA177" s="11"/>
      <c r="IZB177" s="11"/>
      <c r="IZC177" s="11"/>
      <c r="IZD177" s="11"/>
      <c r="IZE177" s="11"/>
      <c r="IZF177" s="11"/>
      <c r="IZG177" s="11"/>
      <c r="IZH177" s="11"/>
      <c r="IZI177" s="11"/>
      <c r="IZJ177" s="11"/>
      <c r="IZK177" s="11"/>
      <c r="IZL177" s="11"/>
      <c r="IZM177" s="11"/>
      <c r="IZN177" s="11"/>
      <c r="IZO177" s="11"/>
      <c r="IZP177" s="11"/>
      <c r="IZQ177" s="11"/>
      <c r="IZR177" s="11"/>
      <c r="IZS177" s="11"/>
      <c r="IZT177" s="11"/>
      <c r="IZU177" s="11"/>
      <c r="IZV177" s="11"/>
      <c r="IZW177" s="11"/>
      <c r="IZX177" s="11"/>
      <c r="IZY177" s="11"/>
      <c r="IZZ177" s="11"/>
      <c r="JAA177" s="11"/>
      <c r="JAB177" s="11"/>
      <c r="JAC177" s="11"/>
      <c r="JAD177" s="11"/>
      <c r="JAE177" s="11"/>
      <c r="JAF177" s="11"/>
      <c r="JAG177" s="11"/>
      <c r="JAH177" s="11"/>
      <c r="JAI177" s="11"/>
      <c r="JAJ177" s="11"/>
      <c r="JAK177" s="11"/>
      <c r="JAL177" s="11"/>
      <c r="JAM177" s="11"/>
      <c r="JAN177" s="11"/>
      <c r="JAO177" s="11"/>
      <c r="JAP177" s="11"/>
      <c r="JAQ177" s="11"/>
      <c r="JAR177" s="11"/>
      <c r="JAS177" s="11"/>
      <c r="JAT177" s="11"/>
      <c r="JAU177" s="11"/>
      <c r="JAV177" s="11"/>
      <c r="JAW177" s="11"/>
      <c r="JAX177" s="11"/>
      <c r="JAY177" s="11"/>
      <c r="JAZ177" s="11"/>
      <c r="JBA177" s="11"/>
      <c r="JBB177" s="11"/>
      <c r="JBC177" s="11"/>
      <c r="JBD177" s="11"/>
      <c r="JBE177" s="11"/>
      <c r="JBF177" s="11"/>
      <c r="JBG177" s="11"/>
      <c r="JBH177" s="11"/>
      <c r="JBI177" s="11"/>
      <c r="JBJ177" s="11"/>
      <c r="JBK177" s="11"/>
      <c r="JBL177" s="11"/>
      <c r="JBM177" s="11"/>
      <c r="JBN177" s="11"/>
      <c r="JBO177" s="11"/>
      <c r="JBP177" s="11"/>
      <c r="JBQ177" s="11"/>
      <c r="JBR177" s="11"/>
      <c r="JBS177" s="11"/>
      <c r="JBT177" s="11"/>
      <c r="JBU177" s="11"/>
      <c r="JBV177" s="11"/>
      <c r="JBW177" s="11"/>
      <c r="JBX177" s="11"/>
      <c r="JBY177" s="11"/>
      <c r="JBZ177" s="11"/>
      <c r="JCA177" s="11"/>
      <c r="JCB177" s="11"/>
      <c r="JCC177" s="11"/>
      <c r="JCD177" s="11"/>
      <c r="JCE177" s="11"/>
      <c r="JCF177" s="11"/>
      <c r="JCG177" s="11"/>
      <c r="JCH177" s="11"/>
      <c r="JCI177" s="11"/>
      <c r="JCJ177" s="11"/>
      <c r="JCK177" s="11"/>
      <c r="JCL177" s="11"/>
      <c r="JCM177" s="11"/>
      <c r="JCN177" s="11"/>
      <c r="JCO177" s="11"/>
      <c r="JCP177" s="11"/>
      <c r="JCQ177" s="11"/>
      <c r="JCR177" s="11"/>
      <c r="JCS177" s="11"/>
      <c r="JCT177" s="11"/>
      <c r="JCU177" s="11"/>
      <c r="JCV177" s="11"/>
      <c r="JCW177" s="11"/>
      <c r="JCX177" s="11"/>
      <c r="JCY177" s="11"/>
      <c r="JCZ177" s="11"/>
      <c r="JDA177" s="11"/>
      <c r="JDB177" s="11"/>
      <c r="JDC177" s="11"/>
      <c r="JDD177" s="11"/>
      <c r="JDE177" s="11"/>
      <c r="JDF177" s="11"/>
      <c r="JDG177" s="11"/>
      <c r="JDH177" s="11"/>
      <c r="JDI177" s="11"/>
      <c r="JDJ177" s="11"/>
      <c r="JDK177" s="11"/>
      <c r="JDL177" s="11"/>
      <c r="JDM177" s="11"/>
      <c r="JDN177" s="11"/>
      <c r="JDO177" s="11"/>
      <c r="JDP177" s="11"/>
      <c r="JDQ177" s="11"/>
      <c r="JDR177" s="11"/>
      <c r="JDS177" s="11"/>
      <c r="JDT177" s="11"/>
      <c r="JDU177" s="11"/>
      <c r="JDV177" s="11"/>
      <c r="JDW177" s="11"/>
      <c r="JDX177" s="11"/>
      <c r="JDY177" s="11"/>
      <c r="JDZ177" s="11"/>
      <c r="JEA177" s="11"/>
      <c r="JEB177" s="11"/>
      <c r="JEC177" s="11"/>
      <c r="JED177" s="11"/>
      <c r="JEE177" s="11"/>
      <c r="JEF177" s="11"/>
      <c r="JEG177" s="11"/>
      <c r="JEH177" s="11"/>
      <c r="JEI177" s="11"/>
      <c r="JEJ177" s="11"/>
      <c r="JEK177" s="11"/>
      <c r="JEL177" s="11"/>
      <c r="JEM177" s="11"/>
      <c r="JEN177" s="11"/>
      <c r="JEO177" s="11"/>
      <c r="JEP177" s="11"/>
      <c r="JEQ177" s="11"/>
      <c r="JER177" s="11"/>
      <c r="JES177" s="11"/>
      <c r="JET177" s="11"/>
      <c r="JEU177" s="11"/>
      <c r="JEV177" s="11"/>
      <c r="JEW177" s="11"/>
      <c r="JEX177" s="11"/>
      <c r="JEY177" s="11"/>
      <c r="JEZ177" s="11"/>
      <c r="JFA177" s="11"/>
      <c r="JFB177" s="11"/>
      <c r="JFC177" s="11"/>
      <c r="JFD177" s="11"/>
      <c r="JFE177" s="11"/>
      <c r="JFF177" s="11"/>
      <c r="JFG177" s="11"/>
      <c r="JFH177" s="11"/>
      <c r="JFI177" s="11"/>
      <c r="JFJ177" s="11"/>
      <c r="JFK177" s="11"/>
      <c r="JFL177" s="11"/>
      <c r="JFM177" s="11"/>
      <c r="JFN177" s="11"/>
      <c r="JFO177" s="11"/>
      <c r="JFP177" s="11"/>
      <c r="JFQ177" s="11"/>
      <c r="JFR177" s="11"/>
      <c r="JFS177" s="11"/>
      <c r="JFT177" s="11"/>
      <c r="JFU177" s="11"/>
      <c r="JFV177" s="11"/>
      <c r="JFW177" s="11"/>
      <c r="JFX177" s="11"/>
      <c r="JFY177" s="11"/>
      <c r="JFZ177" s="11"/>
      <c r="JGA177" s="11"/>
      <c r="JGB177" s="11"/>
      <c r="JGC177" s="11"/>
      <c r="JGD177" s="11"/>
      <c r="JGE177" s="11"/>
      <c r="JGF177" s="11"/>
      <c r="JGG177" s="11"/>
      <c r="JGH177" s="11"/>
      <c r="JGI177" s="11"/>
      <c r="JGJ177" s="11"/>
      <c r="JGK177" s="11"/>
      <c r="JGL177" s="11"/>
      <c r="JGM177" s="11"/>
      <c r="JGN177" s="11"/>
      <c r="JGO177" s="11"/>
      <c r="JGP177" s="11"/>
      <c r="JGQ177" s="11"/>
      <c r="JGR177" s="11"/>
      <c r="JGS177" s="11"/>
      <c r="JGT177" s="11"/>
      <c r="JGU177" s="11"/>
      <c r="JGV177" s="11"/>
      <c r="JGW177" s="11"/>
      <c r="JGX177" s="11"/>
      <c r="JGY177" s="11"/>
      <c r="JGZ177" s="11"/>
      <c r="JHA177" s="11"/>
      <c r="JHB177" s="11"/>
      <c r="JHC177" s="11"/>
      <c r="JHD177" s="11"/>
      <c r="JHE177" s="11"/>
      <c r="JHF177" s="11"/>
      <c r="JHG177" s="11"/>
      <c r="JHH177" s="11"/>
      <c r="JHI177" s="11"/>
      <c r="JHJ177" s="11"/>
      <c r="JHK177" s="11"/>
      <c r="JHL177" s="11"/>
      <c r="JHM177" s="11"/>
      <c r="JHN177" s="11"/>
      <c r="JHO177" s="11"/>
      <c r="JHP177" s="11"/>
      <c r="JHQ177" s="11"/>
      <c r="JHR177" s="11"/>
      <c r="JHS177" s="11"/>
      <c r="JHT177" s="11"/>
      <c r="JHU177" s="11"/>
      <c r="JHV177" s="11"/>
      <c r="JHW177" s="11"/>
      <c r="JHX177" s="11"/>
      <c r="JHY177" s="11"/>
      <c r="JHZ177" s="11"/>
      <c r="JIA177" s="11"/>
      <c r="JIB177" s="11"/>
      <c r="JIC177" s="11"/>
      <c r="JID177" s="11"/>
      <c r="JIE177" s="11"/>
      <c r="JIF177" s="11"/>
      <c r="JIG177" s="11"/>
      <c r="JIH177" s="11"/>
      <c r="JII177" s="11"/>
      <c r="JIJ177" s="11"/>
      <c r="JIK177" s="11"/>
      <c r="JIL177" s="11"/>
      <c r="JIM177" s="11"/>
      <c r="JIN177" s="11"/>
      <c r="JIO177" s="11"/>
      <c r="JIP177" s="11"/>
      <c r="JIQ177" s="11"/>
      <c r="JIR177" s="11"/>
      <c r="JIS177" s="11"/>
      <c r="JIT177" s="11"/>
      <c r="JIU177" s="11"/>
      <c r="JIV177" s="11"/>
      <c r="JIW177" s="11"/>
      <c r="JIX177" s="11"/>
      <c r="JIY177" s="11"/>
      <c r="JIZ177" s="11"/>
      <c r="JJA177" s="11"/>
      <c r="JJB177" s="11"/>
      <c r="JJC177" s="11"/>
      <c r="JJD177" s="11"/>
      <c r="JJE177" s="11"/>
      <c r="JJF177" s="11"/>
      <c r="JJG177" s="11"/>
      <c r="JJH177" s="11"/>
      <c r="JJI177" s="11"/>
      <c r="JJJ177" s="11"/>
      <c r="JJK177" s="11"/>
      <c r="JJL177" s="11"/>
      <c r="JJM177" s="11"/>
      <c r="JJN177" s="11"/>
      <c r="JJO177" s="11"/>
      <c r="JJP177" s="11"/>
      <c r="JJQ177" s="11"/>
      <c r="JJR177" s="11"/>
      <c r="JJS177" s="11"/>
      <c r="JJT177" s="11"/>
      <c r="JJU177" s="11"/>
      <c r="JJV177" s="11"/>
      <c r="JJW177" s="11"/>
      <c r="JJX177" s="11"/>
      <c r="JJY177" s="11"/>
      <c r="JJZ177" s="11"/>
      <c r="JKA177" s="11"/>
      <c r="JKB177" s="11"/>
      <c r="JKC177" s="11"/>
      <c r="JKD177" s="11"/>
      <c r="JKE177" s="11"/>
      <c r="JKF177" s="11"/>
      <c r="JKG177" s="11"/>
      <c r="JKH177" s="11"/>
      <c r="JKI177" s="11"/>
      <c r="JKJ177" s="11"/>
      <c r="JKK177" s="11"/>
      <c r="JKL177" s="11"/>
      <c r="JKM177" s="11"/>
      <c r="JKN177" s="11"/>
      <c r="JKO177" s="11"/>
      <c r="JKP177" s="11"/>
      <c r="JKQ177" s="11"/>
      <c r="JKR177" s="11"/>
      <c r="JKS177" s="11"/>
      <c r="JKT177" s="11"/>
      <c r="JKU177" s="11"/>
      <c r="JKV177" s="11"/>
      <c r="JKW177" s="11"/>
      <c r="JKX177" s="11"/>
      <c r="JKY177" s="11"/>
      <c r="JKZ177" s="11"/>
      <c r="JLA177" s="11"/>
      <c r="JLB177" s="11"/>
      <c r="JLC177" s="11"/>
      <c r="JLD177" s="11"/>
      <c r="JLE177" s="11"/>
      <c r="JLF177" s="11"/>
      <c r="JLG177" s="11"/>
      <c r="JLH177" s="11"/>
      <c r="JLI177" s="11"/>
      <c r="JLJ177" s="11"/>
      <c r="JLK177" s="11"/>
      <c r="JLL177" s="11"/>
      <c r="JLM177" s="11"/>
      <c r="JLN177" s="11"/>
      <c r="JLO177" s="11"/>
      <c r="JLP177" s="11"/>
      <c r="JLQ177" s="11"/>
      <c r="JLR177" s="11"/>
      <c r="JLS177" s="11"/>
      <c r="JLT177" s="11"/>
      <c r="JLU177" s="11"/>
      <c r="JLV177" s="11"/>
      <c r="JLW177" s="11"/>
      <c r="JLX177" s="11"/>
      <c r="JLY177" s="11"/>
      <c r="JLZ177" s="11"/>
      <c r="JMA177" s="11"/>
      <c r="JMB177" s="11"/>
      <c r="JMC177" s="11"/>
      <c r="JMD177" s="11"/>
      <c r="JME177" s="11"/>
      <c r="JMF177" s="11"/>
      <c r="JMG177" s="11"/>
      <c r="JMH177" s="11"/>
      <c r="JMI177" s="11"/>
      <c r="JMJ177" s="11"/>
      <c r="JMK177" s="11"/>
      <c r="JML177" s="11"/>
      <c r="JMM177" s="11"/>
      <c r="JMN177" s="11"/>
      <c r="JMO177" s="11"/>
      <c r="JMP177" s="11"/>
      <c r="JMQ177" s="11"/>
      <c r="JMR177" s="11"/>
      <c r="JMS177" s="11"/>
      <c r="JMT177" s="11"/>
      <c r="JMU177" s="11"/>
      <c r="JMV177" s="11"/>
      <c r="JMW177" s="11"/>
      <c r="JMX177" s="11"/>
      <c r="JMY177" s="11"/>
      <c r="JMZ177" s="11"/>
      <c r="JNA177" s="11"/>
      <c r="JNB177" s="11"/>
      <c r="JNC177" s="11"/>
      <c r="JND177" s="11"/>
      <c r="JNE177" s="11"/>
      <c r="JNF177" s="11"/>
      <c r="JNG177" s="11"/>
      <c r="JNH177" s="11"/>
      <c r="JNI177" s="11"/>
      <c r="JNJ177" s="11"/>
      <c r="JNK177" s="11"/>
      <c r="JNL177" s="11"/>
      <c r="JNM177" s="11"/>
      <c r="JNN177" s="11"/>
      <c r="JNO177" s="11"/>
      <c r="JNP177" s="11"/>
      <c r="JNQ177" s="11"/>
      <c r="JNR177" s="11"/>
      <c r="JNS177" s="11"/>
      <c r="JNT177" s="11"/>
      <c r="JNU177" s="11"/>
      <c r="JNV177" s="11"/>
      <c r="JNW177" s="11"/>
      <c r="JNX177" s="11"/>
      <c r="JNY177" s="11"/>
      <c r="JNZ177" s="11"/>
      <c r="JOA177" s="11"/>
      <c r="JOB177" s="11"/>
      <c r="JOC177" s="11"/>
      <c r="JOD177" s="11"/>
      <c r="JOE177" s="11"/>
      <c r="JOF177" s="11"/>
      <c r="JOG177" s="11"/>
      <c r="JOH177" s="11"/>
      <c r="JOI177" s="11"/>
      <c r="JOJ177" s="11"/>
      <c r="JOK177" s="11"/>
      <c r="JOL177" s="11"/>
      <c r="JOM177" s="11"/>
      <c r="JON177" s="11"/>
      <c r="JOO177" s="11"/>
      <c r="JOP177" s="11"/>
      <c r="JOQ177" s="11"/>
      <c r="JOR177" s="11"/>
      <c r="JOS177" s="11"/>
      <c r="JOT177" s="11"/>
      <c r="JOU177" s="11"/>
      <c r="JOV177" s="11"/>
      <c r="JOW177" s="11"/>
      <c r="JOX177" s="11"/>
      <c r="JOY177" s="11"/>
      <c r="JOZ177" s="11"/>
      <c r="JPA177" s="11"/>
      <c r="JPB177" s="11"/>
      <c r="JPC177" s="11"/>
      <c r="JPD177" s="11"/>
      <c r="JPE177" s="11"/>
      <c r="JPF177" s="11"/>
      <c r="JPG177" s="11"/>
      <c r="JPH177" s="11"/>
      <c r="JPI177" s="11"/>
      <c r="JPJ177" s="11"/>
      <c r="JPK177" s="11"/>
      <c r="JPL177" s="11"/>
      <c r="JPM177" s="11"/>
      <c r="JPN177" s="11"/>
      <c r="JPO177" s="11"/>
      <c r="JPP177" s="11"/>
      <c r="JPQ177" s="11"/>
      <c r="JPR177" s="11"/>
      <c r="JPS177" s="11"/>
      <c r="JPT177" s="11"/>
      <c r="JPU177" s="11"/>
      <c r="JPV177" s="11"/>
      <c r="JPW177" s="11"/>
      <c r="JPX177" s="11"/>
      <c r="JPY177" s="11"/>
      <c r="JPZ177" s="11"/>
      <c r="JQA177" s="11"/>
      <c r="JQB177" s="11"/>
      <c r="JQC177" s="11"/>
      <c r="JQD177" s="11"/>
      <c r="JQE177" s="11"/>
      <c r="JQF177" s="11"/>
      <c r="JQG177" s="11"/>
      <c r="JQH177" s="11"/>
      <c r="JQI177" s="11"/>
      <c r="JQJ177" s="11"/>
      <c r="JQK177" s="11"/>
      <c r="JQL177" s="11"/>
      <c r="JQM177" s="11"/>
      <c r="JQN177" s="11"/>
      <c r="JQO177" s="11"/>
      <c r="JQP177" s="11"/>
      <c r="JQQ177" s="11"/>
      <c r="JQR177" s="11"/>
      <c r="JQS177" s="11"/>
      <c r="JQT177" s="11"/>
      <c r="JQU177" s="11"/>
      <c r="JQV177" s="11"/>
      <c r="JQW177" s="11"/>
      <c r="JQX177" s="11"/>
      <c r="JQY177" s="11"/>
      <c r="JQZ177" s="11"/>
      <c r="JRA177" s="11"/>
      <c r="JRB177" s="11"/>
      <c r="JRC177" s="11"/>
      <c r="JRD177" s="11"/>
      <c r="JRE177" s="11"/>
      <c r="JRF177" s="11"/>
      <c r="JRG177" s="11"/>
      <c r="JRH177" s="11"/>
      <c r="JRI177" s="11"/>
      <c r="JRJ177" s="11"/>
      <c r="JRK177" s="11"/>
      <c r="JRL177" s="11"/>
      <c r="JRM177" s="11"/>
      <c r="JRN177" s="11"/>
      <c r="JRO177" s="11"/>
      <c r="JRP177" s="11"/>
      <c r="JRQ177" s="11"/>
      <c r="JRR177" s="11"/>
      <c r="JRS177" s="11"/>
      <c r="JRT177" s="11"/>
      <c r="JRU177" s="11"/>
      <c r="JRV177" s="11"/>
      <c r="JRW177" s="11"/>
      <c r="JRX177" s="11"/>
      <c r="JRY177" s="11"/>
      <c r="JRZ177" s="11"/>
      <c r="JSA177" s="11"/>
      <c r="JSB177" s="11"/>
      <c r="JSC177" s="11"/>
      <c r="JSD177" s="11"/>
      <c r="JSE177" s="11"/>
      <c r="JSF177" s="11"/>
      <c r="JSG177" s="11"/>
      <c r="JSH177" s="11"/>
      <c r="JSI177" s="11"/>
      <c r="JSJ177" s="11"/>
      <c r="JSK177" s="11"/>
      <c r="JSL177" s="11"/>
      <c r="JSM177" s="11"/>
      <c r="JSN177" s="11"/>
      <c r="JSO177" s="11"/>
      <c r="JSP177" s="11"/>
      <c r="JSQ177" s="11"/>
      <c r="JSR177" s="11"/>
      <c r="JSS177" s="11"/>
      <c r="JST177" s="11"/>
      <c r="JSU177" s="11"/>
      <c r="JSV177" s="11"/>
      <c r="JSW177" s="11"/>
      <c r="JSX177" s="11"/>
      <c r="JSY177" s="11"/>
      <c r="JSZ177" s="11"/>
      <c r="JTA177" s="11"/>
      <c r="JTB177" s="11"/>
      <c r="JTC177" s="11"/>
      <c r="JTD177" s="11"/>
      <c r="JTE177" s="11"/>
      <c r="JTF177" s="11"/>
      <c r="JTG177" s="11"/>
      <c r="JTH177" s="11"/>
      <c r="JTI177" s="11"/>
      <c r="JTJ177" s="11"/>
      <c r="JTK177" s="11"/>
      <c r="JTL177" s="11"/>
      <c r="JTM177" s="11"/>
      <c r="JTN177" s="11"/>
      <c r="JTO177" s="11"/>
      <c r="JTP177" s="11"/>
      <c r="JTQ177" s="11"/>
      <c r="JTR177" s="11"/>
      <c r="JTS177" s="11"/>
      <c r="JTT177" s="11"/>
      <c r="JTU177" s="11"/>
      <c r="JTV177" s="11"/>
      <c r="JTW177" s="11"/>
      <c r="JTX177" s="11"/>
      <c r="JTY177" s="11"/>
      <c r="JTZ177" s="11"/>
      <c r="JUA177" s="11"/>
      <c r="JUB177" s="11"/>
      <c r="JUC177" s="11"/>
      <c r="JUD177" s="11"/>
      <c r="JUE177" s="11"/>
      <c r="JUF177" s="11"/>
      <c r="JUG177" s="11"/>
      <c r="JUH177" s="11"/>
      <c r="JUI177" s="11"/>
      <c r="JUJ177" s="11"/>
      <c r="JUK177" s="11"/>
      <c r="JUL177" s="11"/>
      <c r="JUM177" s="11"/>
      <c r="JUN177" s="11"/>
      <c r="JUO177" s="11"/>
      <c r="JUP177" s="11"/>
      <c r="JUQ177" s="11"/>
      <c r="JUR177" s="11"/>
      <c r="JUS177" s="11"/>
      <c r="JUT177" s="11"/>
      <c r="JUU177" s="11"/>
      <c r="JUV177" s="11"/>
      <c r="JUW177" s="11"/>
      <c r="JUX177" s="11"/>
      <c r="JUY177" s="11"/>
      <c r="JUZ177" s="11"/>
      <c r="JVA177" s="11"/>
      <c r="JVB177" s="11"/>
      <c r="JVC177" s="11"/>
      <c r="JVD177" s="11"/>
      <c r="JVE177" s="11"/>
      <c r="JVF177" s="11"/>
      <c r="JVG177" s="11"/>
      <c r="JVH177" s="11"/>
      <c r="JVI177" s="11"/>
      <c r="JVJ177" s="11"/>
      <c r="JVK177" s="11"/>
      <c r="JVL177" s="11"/>
      <c r="JVM177" s="11"/>
      <c r="JVN177" s="11"/>
      <c r="JVO177" s="11"/>
      <c r="JVP177" s="11"/>
      <c r="JVQ177" s="11"/>
      <c r="JVR177" s="11"/>
      <c r="JVS177" s="11"/>
      <c r="JVT177" s="11"/>
      <c r="JVU177" s="11"/>
      <c r="JVV177" s="11"/>
      <c r="JVW177" s="11"/>
      <c r="JVX177" s="11"/>
      <c r="JVY177" s="11"/>
      <c r="JVZ177" s="11"/>
      <c r="JWA177" s="11"/>
      <c r="JWB177" s="11"/>
      <c r="JWC177" s="11"/>
      <c r="JWD177" s="11"/>
      <c r="JWE177" s="11"/>
      <c r="JWF177" s="11"/>
      <c r="JWG177" s="11"/>
      <c r="JWH177" s="11"/>
      <c r="JWI177" s="11"/>
      <c r="JWJ177" s="11"/>
      <c r="JWK177" s="11"/>
      <c r="JWL177" s="11"/>
      <c r="JWM177" s="11"/>
      <c r="JWN177" s="11"/>
      <c r="JWO177" s="11"/>
      <c r="JWP177" s="11"/>
      <c r="JWQ177" s="11"/>
      <c r="JWR177" s="11"/>
      <c r="JWS177" s="11"/>
      <c r="JWT177" s="11"/>
      <c r="JWU177" s="11"/>
      <c r="JWV177" s="11"/>
      <c r="JWW177" s="11"/>
      <c r="JWX177" s="11"/>
      <c r="JWY177" s="11"/>
      <c r="JWZ177" s="11"/>
      <c r="JXA177" s="11"/>
      <c r="JXB177" s="11"/>
      <c r="JXC177" s="11"/>
      <c r="JXD177" s="11"/>
      <c r="JXE177" s="11"/>
      <c r="JXF177" s="11"/>
      <c r="JXG177" s="11"/>
      <c r="JXH177" s="11"/>
      <c r="JXI177" s="11"/>
      <c r="JXJ177" s="11"/>
      <c r="JXK177" s="11"/>
      <c r="JXL177" s="11"/>
      <c r="JXM177" s="11"/>
      <c r="JXN177" s="11"/>
      <c r="JXO177" s="11"/>
      <c r="JXP177" s="11"/>
      <c r="JXQ177" s="11"/>
      <c r="JXR177" s="11"/>
      <c r="JXS177" s="11"/>
      <c r="JXT177" s="11"/>
      <c r="JXU177" s="11"/>
      <c r="JXV177" s="11"/>
      <c r="JXW177" s="11"/>
      <c r="JXX177" s="11"/>
      <c r="JXY177" s="11"/>
      <c r="JXZ177" s="11"/>
      <c r="JYA177" s="11"/>
      <c r="JYB177" s="11"/>
      <c r="JYC177" s="11"/>
      <c r="JYD177" s="11"/>
      <c r="JYE177" s="11"/>
      <c r="JYF177" s="11"/>
      <c r="JYG177" s="11"/>
      <c r="JYH177" s="11"/>
      <c r="JYI177" s="11"/>
      <c r="JYJ177" s="11"/>
      <c r="JYK177" s="11"/>
      <c r="JYL177" s="11"/>
      <c r="JYM177" s="11"/>
      <c r="JYN177" s="11"/>
      <c r="JYO177" s="11"/>
      <c r="JYP177" s="11"/>
      <c r="JYQ177" s="11"/>
      <c r="JYR177" s="11"/>
      <c r="JYS177" s="11"/>
      <c r="JYT177" s="11"/>
      <c r="JYU177" s="11"/>
      <c r="JYV177" s="11"/>
      <c r="JYW177" s="11"/>
      <c r="JYX177" s="11"/>
      <c r="JYY177" s="11"/>
      <c r="JYZ177" s="11"/>
      <c r="JZA177" s="11"/>
      <c r="JZB177" s="11"/>
      <c r="JZC177" s="11"/>
      <c r="JZD177" s="11"/>
      <c r="JZE177" s="11"/>
      <c r="JZF177" s="11"/>
      <c r="JZG177" s="11"/>
      <c r="JZH177" s="11"/>
      <c r="JZI177" s="11"/>
      <c r="JZJ177" s="11"/>
      <c r="JZK177" s="11"/>
      <c r="JZL177" s="11"/>
      <c r="JZM177" s="11"/>
      <c r="JZN177" s="11"/>
      <c r="JZO177" s="11"/>
      <c r="JZP177" s="11"/>
      <c r="JZQ177" s="11"/>
      <c r="JZR177" s="11"/>
      <c r="JZS177" s="11"/>
      <c r="JZT177" s="11"/>
      <c r="JZU177" s="11"/>
      <c r="JZV177" s="11"/>
      <c r="JZW177" s="11"/>
      <c r="JZX177" s="11"/>
      <c r="JZY177" s="11"/>
      <c r="JZZ177" s="11"/>
      <c r="KAA177" s="11"/>
      <c r="KAB177" s="11"/>
      <c r="KAC177" s="11"/>
      <c r="KAD177" s="11"/>
      <c r="KAE177" s="11"/>
      <c r="KAF177" s="11"/>
      <c r="KAG177" s="11"/>
      <c r="KAH177" s="11"/>
      <c r="KAI177" s="11"/>
      <c r="KAJ177" s="11"/>
      <c r="KAK177" s="11"/>
      <c r="KAL177" s="11"/>
      <c r="KAM177" s="11"/>
      <c r="KAN177" s="11"/>
      <c r="KAO177" s="11"/>
      <c r="KAP177" s="11"/>
      <c r="KAQ177" s="11"/>
      <c r="KAR177" s="11"/>
      <c r="KAS177" s="11"/>
      <c r="KAT177" s="11"/>
      <c r="KAU177" s="11"/>
      <c r="KAV177" s="11"/>
      <c r="KAW177" s="11"/>
      <c r="KAX177" s="11"/>
      <c r="KAY177" s="11"/>
      <c r="KAZ177" s="11"/>
      <c r="KBA177" s="11"/>
      <c r="KBB177" s="11"/>
      <c r="KBC177" s="11"/>
      <c r="KBD177" s="11"/>
      <c r="KBE177" s="11"/>
      <c r="KBF177" s="11"/>
      <c r="KBG177" s="11"/>
      <c r="KBH177" s="11"/>
      <c r="KBI177" s="11"/>
      <c r="KBJ177" s="11"/>
      <c r="KBK177" s="11"/>
      <c r="KBL177" s="11"/>
      <c r="KBM177" s="11"/>
      <c r="KBN177" s="11"/>
      <c r="KBO177" s="11"/>
      <c r="KBP177" s="11"/>
      <c r="KBQ177" s="11"/>
      <c r="KBR177" s="11"/>
      <c r="KBS177" s="11"/>
      <c r="KBT177" s="11"/>
      <c r="KBU177" s="11"/>
      <c r="KBV177" s="11"/>
      <c r="KBW177" s="11"/>
      <c r="KBX177" s="11"/>
      <c r="KBY177" s="11"/>
      <c r="KBZ177" s="11"/>
      <c r="KCA177" s="11"/>
      <c r="KCB177" s="11"/>
      <c r="KCC177" s="11"/>
      <c r="KCD177" s="11"/>
      <c r="KCE177" s="11"/>
      <c r="KCF177" s="11"/>
      <c r="KCG177" s="11"/>
      <c r="KCH177" s="11"/>
      <c r="KCI177" s="11"/>
      <c r="KCJ177" s="11"/>
      <c r="KCK177" s="11"/>
      <c r="KCL177" s="11"/>
      <c r="KCM177" s="11"/>
      <c r="KCN177" s="11"/>
      <c r="KCO177" s="11"/>
      <c r="KCP177" s="11"/>
      <c r="KCQ177" s="11"/>
      <c r="KCR177" s="11"/>
      <c r="KCS177" s="11"/>
      <c r="KCT177" s="11"/>
      <c r="KCU177" s="11"/>
      <c r="KCV177" s="11"/>
      <c r="KCW177" s="11"/>
      <c r="KCX177" s="11"/>
      <c r="KCY177" s="11"/>
      <c r="KCZ177" s="11"/>
      <c r="KDA177" s="11"/>
      <c r="KDB177" s="11"/>
      <c r="KDC177" s="11"/>
      <c r="KDD177" s="11"/>
      <c r="KDE177" s="11"/>
      <c r="KDF177" s="11"/>
      <c r="KDG177" s="11"/>
      <c r="KDH177" s="11"/>
      <c r="KDI177" s="11"/>
      <c r="KDJ177" s="11"/>
      <c r="KDK177" s="11"/>
      <c r="KDL177" s="11"/>
      <c r="KDM177" s="11"/>
      <c r="KDN177" s="11"/>
      <c r="KDO177" s="11"/>
      <c r="KDP177" s="11"/>
      <c r="KDQ177" s="11"/>
      <c r="KDR177" s="11"/>
      <c r="KDS177" s="11"/>
      <c r="KDT177" s="11"/>
      <c r="KDU177" s="11"/>
      <c r="KDV177" s="11"/>
      <c r="KDW177" s="11"/>
      <c r="KDX177" s="11"/>
      <c r="KDY177" s="11"/>
      <c r="KDZ177" s="11"/>
      <c r="KEA177" s="11"/>
      <c r="KEB177" s="11"/>
      <c r="KEC177" s="11"/>
      <c r="KED177" s="11"/>
      <c r="KEE177" s="11"/>
      <c r="KEF177" s="11"/>
      <c r="KEG177" s="11"/>
      <c r="KEH177" s="11"/>
      <c r="KEI177" s="11"/>
      <c r="KEJ177" s="11"/>
      <c r="KEK177" s="11"/>
      <c r="KEL177" s="11"/>
      <c r="KEM177" s="11"/>
      <c r="KEN177" s="11"/>
      <c r="KEO177" s="11"/>
      <c r="KEP177" s="11"/>
      <c r="KEQ177" s="11"/>
      <c r="KER177" s="11"/>
      <c r="KES177" s="11"/>
      <c r="KET177" s="11"/>
      <c r="KEU177" s="11"/>
      <c r="KEV177" s="11"/>
      <c r="KEW177" s="11"/>
      <c r="KEX177" s="11"/>
      <c r="KEY177" s="11"/>
      <c r="KEZ177" s="11"/>
      <c r="KFA177" s="11"/>
      <c r="KFB177" s="11"/>
      <c r="KFC177" s="11"/>
      <c r="KFD177" s="11"/>
      <c r="KFE177" s="11"/>
      <c r="KFF177" s="11"/>
      <c r="KFG177" s="11"/>
      <c r="KFH177" s="11"/>
      <c r="KFI177" s="11"/>
      <c r="KFJ177" s="11"/>
      <c r="KFK177" s="11"/>
      <c r="KFL177" s="11"/>
      <c r="KFM177" s="11"/>
      <c r="KFN177" s="11"/>
      <c r="KFO177" s="11"/>
      <c r="KFP177" s="11"/>
      <c r="KFQ177" s="11"/>
      <c r="KFR177" s="11"/>
      <c r="KFS177" s="11"/>
      <c r="KFT177" s="11"/>
      <c r="KFU177" s="11"/>
      <c r="KFV177" s="11"/>
      <c r="KFW177" s="11"/>
      <c r="KFX177" s="11"/>
      <c r="KFY177" s="11"/>
      <c r="KFZ177" s="11"/>
      <c r="KGA177" s="11"/>
      <c r="KGB177" s="11"/>
      <c r="KGC177" s="11"/>
      <c r="KGD177" s="11"/>
      <c r="KGE177" s="11"/>
      <c r="KGF177" s="11"/>
      <c r="KGG177" s="11"/>
      <c r="KGH177" s="11"/>
      <c r="KGI177" s="11"/>
      <c r="KGJ177" s="11"/>
      <c r="KGK177" s="11"/>
      <c r="KGL177" s="11"/>
      <c r="KGM177" s="11"/>
      <c r="KGN177" s="11"/>
      <c r="KGO177" s="11"/>
      <c r="KGP177" s="11"/>
      <c r="KGQ177" s="11"/>
      <c r="KGR177" s="11"/>
      <c r="KGS177" s="11"/>
      <c r="KGT177" s="11"/>
      <c r="KGU177" s="11"/>
      <c r="KGV177" s="11"/>
      <c r="KGW177" s="11"/>
      <c r="KGX177" s="11"/>
      <c r="KGY177" s="11"/>
      <c r="KGZ177" s="11"/>
      <c r="KHA177" s="11"/>
      <c r="KHB177" s="11"/>
      <c r="KHC177" s="11"/>
      <c r="KHD177" s="11"/>
      <c r="KHE177" s="11"/>
      <c r="KHF177" s="11"/>
      <c r="KHG177" s="11"/>
      <c r="KHH177" s="11"/>
      <c r="KHI177" s="11"/>
      <c r="KHJ177" s="11"/>
      <c r="KHK177" s="11"/>
      <c r="KHL177" s="11"/>
      <c r="KHM177" s="11"/>
      <c r="KHN177" s="11"/>
      <c r="KHO177" s="11"/>
      <c r="KHP177" s="11"/>
      <c r="KHQ177" s="11"/>
      <c r="KHR177" s="11"/>
      <c r="KHS177" s="11"/>
      <c r="KHT177" s="11"/>
      <c r="KHU177" s="11"/>
      <c r="KHV177" s="11"/>
      <c r="KHW177" s="11"/>
      <c r="KHX177" s="11"/>
      <c r="KHY177" s="11"/>
      <c r="KHZ177" s="11"/>
      <c r="KIA177" s="11"/>
      <c r="KIB177" s="11"/>
      <c r="KIC177" s="11"/>
      <c r="KID177" s="11"/>
      <c r="KIE177" s="11"/>
      <c r="KIF177" s="11"/>
      <c r="KIG177" s="11"/>
      <c r="KIH177" s="11"/>
      <c r="KII177" s="11"/>
      <c r="KIJ177" s="11"/>
      <c r="KIK177" s="11"/>
      <c r="KIL177" s="11"/>
      <c r="KIM177" s="11"/>
      <c r="KIN177" s="11"/>
      <c r="KIO177" s="11"/>
      <c r="KIP177" s="11"/>
      <c r="KIQ177" s="11"/>
      <c r="KIR177" s="11"/>
      <c r="KIS177" s="11"/>
      <c r="KIT177" s="11"/>
      <c r="KIU177" s="11"/>
      <c r="KIV177" s="11"/>
      <c r="KIW177" s="11"/>
      <c r="KIX177" s="11"/>
      <c r="KIY177" s="11"/>
      <c r="KIZ177" s="11"/>
      <c r="KJA177" s="11"/>
      <c r="KJB177" s="11"/>
      <c r="KJC177" s="11"/>
      <c r="KJD177" s="11"/>
      <c r="KJE177" s="11"/>
      <c r="KJF177" s="11"/>
      <c r="KJG177" s="11"/>
      <c r="KJH177" s="11"/>
      <c r="KJI177" s="11"/>
      <c r="KJJ177" s="11"/>
      <c r="KJK177" s="11"/>
      <c r="KJL177" s="11"/>
      <c r="KJM177" s="11"/>
      <c r="KJN177" s="11"/>
      <c r="KJO177" s="11"/>
      <c r="KJP177" s="11"/>
      <c r="KJQ177" s="11"/>
      <c r="KJR177" s="11"/>
      <c r="KJS177" s="11"/>
      <c r="KJT177" s="11"/>
      <c r="KJU177" s="11"/>
      <c r="KJV177" s="11"/>
      <c r="KJW177" s="11"/>
      <c r="KJX177" s="11"/>
      <c r="KJY177" s="11"/>
      <c r="KJZ177" s="11"/>
      <c r="KKA177" s="11"/>
      <c r="KKB177" s="11"/>
      <c r="KKC177" s="11"/>
      <c r="KKD177" s="11"/>
      <c r="KKE177" s="11"/>
      <c r="KKF177" s="11"/>
      <c r="KKG177" s="11"/>
      <c r="KKH177" s="11"/>
      <c r="KKI177" s="11"/>
      <c r="KKJ177" s="11"/>
      <c r="KKK177" s="11"/>
      <c r="KKL177" s="11"/>
      <c r="KKM177" s="11"/>
      <c r="KKN177" s="11"/>
      <c r="KKO177" s="11"/>
      <c r="KKP177" s="11"/>
      <c r="KKQ177" s="11"/>
      <c r="KKR177" s="11"/>
      <c r="KKS177" s="11"/>
      <c r="KKT177" s="11"/>
      <c r="KKU177" s="11"/>
      <c r="KKV177" s="11"/>
      <c r="KKW177" s="11"/>
      <c r="KKX177" s="11"/>
      <c r="KKY177" s="11"/>
      <c r="KKZ177" s="11"/>
      <c r="KLA177" s="11"/>
      <c r="KLB177" s="11"/>
      <c r="KLC177" s="11"/>
      <c r="KLD177" s="11"/>
      <c r="KLE177" s="11"/>
      <c r="KLF177" s="11"/>
      <c r="KLG177" s="11"/>
      <c r="KLH177" s="11"/>
      <c r="KLI177" s="11"/>
      <c r="KLJ177" s="11"/>
      <c r="KLK177" s="11"/>
      <c r="KLL177" s="11"/>
      <c r="KLM177" s="11"/>
      <c r="KLN177" s="11"/>
      <c r="KLO177" s="11"/>
      <c r="KLP177" s="11"/>
      <c r="KLQ177" s="11"/>
      <c r="KLR177" s="11"/>
      <c r="KLS177" s="11"/>
      <c r="KLT177" s="11"/>
      <c r="KLU177" s="11"/>
      <c r="KLV177" s="11"/>
      <c r="KLW177" s="11"/>
      <c r="KLX177" s="11"/>
      <c r="KLY177" s="11"/>
      <c r="KLZ177" s="11"/>
      <c r="KMA177" s="11"/>
      <c r="KMB177" s="11"/>
      <c r="KMC177" s="11"/>
      <c r="KMD177" s="11"/>
      <c r="KME177" s="11"/>
      <c r="KMF177" s="11"/>
      <c r="KMG177" s="11"/>
      <c r="KMH177" s="11"/>
      <c r="KMI177" s="11"/>
      <c r="KMJ177" s="11"/>
      <c r="KMK177" s="11"/>
      <c r="KML177" s="11"/>
      <c r="KMM177" s="11"/>
      <c r="KMN177" s="11"/>
      <c r="KMO177" s="11"/>
      <c r="KMP177" s="11"/>
      <c r="KMQ177" s="11"/>
      <c r="KMR177" s="11"/>
      <c r="KMS177" s="11"/>
      <c r="KMT177" s="11"/>
      <c r="KMU177" s="11"/>
      <c r="KMV177" s="11"/>
      <c r="KMW177" s="11"/>
      <c r="KMX177" s="11"/>
      <c r="KMY177" s="11"/>
      <c r="KMZ177" s="11"/>
      <c r="KNA177" s="11"/>
      <c r="KNB177" s="11"/>
      <c r="KNC177" s="11"/>
      <c r="KND177" s="11"/>
      <c r="KNE177" s="11"/>
      <c r="KNF177" s="11"/>
      <c r="KNG177" s="11"/>
      <c r="KNH177" s="11"/>
      <c r="KNI177" s="11"/>
      <c r="KNJ177" s="11"/>
      <c r="KNK177" s="11"/>
      <c r="KNL177" s="11"/>
      <c r="KNM177" s="11"/>
      <c r="KNN177" s="11"/>
      <c r="KNO177" s="11"/>
      <c r="KNP177" s="11"/>
      <c r="KNQ177" s="11"/>
      <c r="KNR177" s="11"/>
      <c r="KNS177" s="11"/>
      <c r="KNT177" s="11"/>
      <c r="KNU177" s="11"/>
      <c r="KNV177" s="11"/>
      <c r="KNW177" s="11"/>
      <c r="KNX177" s="11"/>
      <c r="KNY177" s="11"/>
      <c r="KNZ177" s="11"/>
      <c r="KOA177" s="11"/>
      <c r="KOB177" s="11"/>
      <c r="KOC177" s="11"/>
      <c r="KOD177" s="11"/>
      <c r="KOE177" s="11"/>
      <c r="KOF177" s="11"/>
      <c r="KOG177" s="11"/>
      <c r="KOH177" s="11"/>
      <c r="KOI177" s="11"/>
      <c r="KOJ177" s="11"/>
      <c r="KOK177" s="11"/>
      <c r="KOL177" s="11"/>
      <c r="KOM177" s="11"/>
      <c r="KON177" s="11"/>
      <c r="KOO177" s="11"/>
      <c r="KOP177" s="11"/>
      <c r="KOQ177" s="11"/>
      <c r="KOR177" s="11"/>
      <c r="KOS177" s="11"/>
      <c r="KOT177" s="11"/>
      <c r="KOU177" s="11"/>
      <c r="KOV177" s="11"/>
      <c r="KOW177" s="11"/>
      <c r="KOX177" s="11"/>
      <c r="KOY177" s="11"/>
      <c r="KOZ177" s="11"/>
      <c r="KPA177" s="11"/>
      <c r="KPB177" s="11"/>
      <c r="KPC177" s="11"/>
      <c r="KPD177" s="11"/>
      <c r="KPE177" s="11"/>
      <c r="KPF177" s="11"/>
      <c r="KPG177" s="11"/>
      <c r="KPH177" s="11"/>
      <c r="KPI177" s="11"/>
      <c r="KPJ177" s="11"/>
      <c r="KPK177" s="11"/>
      <c r="KPL177" s="11"/>
      <c r="KPM177" s="11"/>
      <c r="KPN177" s="11"/>
      <c r="KPO177" s="11"/>
      <c r="KPP177" s="11"/>
      <c r="KPQ177" s="11"/>
      <c r="KPR177" s="11"/>
      <c r="KPS177" s="11"/>
      <c r="KPT177" s="11"/>
      <c r="KPU177" s="11"/>
      <c r="KPV177" s="11"/>
      <c r="KPW177" s="11"/>
      <c r="KPX177" s="11"/>
      <c r="KPY177" s="11"/>
      <c r="KPZ177" s="11"/>
      <c r="KQA177" s="11"/>
      <c r="KQB177" s="11"/>
      <c r="KQC177" s="11"/>
      <c r="KQD177" s="11"/>
      <c r="KQE177" s="11"/>
      <c r="KQF177" s="11"/>
      <c r="KQG177" s="11"/>
      <c r="KQH177" s="11"/>
      <c r="KQI177" s="11"/>
      <c r="KQJ177" s="11"/>
      <c r="KQK177" s="11"/>
      <c r="KQL177" s="11"/>
      <c r="KQM177" s="11"/>
      <c r="KQN177" s="11"/>
      <c r="KQO177" s="11"/>
      <c r="KQP177" s="11"/>
      <c r="KQQ177" s="11"/>
      <c r="KQR177" s="11"/>
      <c r="KQS177" s="11"/>
      <c r="KQT177" s="11"/>
      <c r="KQU177" s="11"/>
      <c r="KQV177" s="11"/>
      <c r="KQW177" s="11"/>
      <c r="KQX177" s="11"/>
      <c r="KQY177" s="11"/>
      <c r="KQZ177" s="11"/>
      <c r="KRA177" s="11"/>
      <c r="KRB177" s="11"/>
      <c r="KRC177" s="11"/>
      <c r="KRD177" s="11"/>
      <c r="KRE177" s="11"/>
      <c r="KRF177" s="11"/>
      <c r="KRG177" s="11"/>
      <c r="KRH177" s="11"/>
      <c r="KRI177" s="11"/>
      <c r="KRJ177" s="11"/>
      <c r="KRK177" s="11"/>
      <c r="KRL177" s="11"/>
      <c r="KRM177" s="11"/>
      <c r="KRN177" s="11"/>
      <c r="KRO177" s="11"/>
      <c r="KRP177" s="11"/>
      <c r="KRQ177" s="11"/>
      <c r="KRR177" s="11"/>
      <c r="KRS177" s="11"/>
      <c r="KRT177" s="11"/>
      <c r="KRU177" s="11"/>
      <c r="KRV177" s="11"/>
      <c r="KRW177" s="11"/>
      <c r="KRX177" s="11"/>
      <c r="KRY177" s="11"/>
      <c r="KRZ177" s="11"/>
      <c r="KSA177" s="11"/>
      <c r="KSB177" s="11"/>
      <c r="KSC177" s="11"/>
      <c r="KSD177" s="11"/>
      <c r="KSE177" s="11"/>
      <c r="KSF177" s="11"/>
      <c r="KSG177" s="11"/>
      <c r="KSH177" s="11"/>
      <c r="KSI177" s="11"/>
      <c r="KSJ177" s="11"/>
      <c r="KSK177" s="11"/>
      <c r="KSL177" s="11"/>
      <c r="KSM177" s="11"/>
      <c r="KSN177" s="11"/>
      <c r="KSO177" s="11"/>
      <c r="KSP177" s="11"/>
      <c r="KSQ177" s="11"/>
      <c r="KSR177" s="11"/>
      <c r="KSS177" s="11"/>
      <c r="KST177" s="11"/>
      <c r="KSU177" s="11"/>
      <c r="KSV177" s="11"/>
      <c r="KSW177" s="11"/>
      <c r="KSX177" s="11"/>
      <c r="KSY177" s="11"/>
      <c r="KSZ177" s="11"/>
      <c r="KTA177" s="11"/>
      <c r="KTB177" s="11"/>
      <c r="KTC177" s="11"/>
      <c r="KTD177" s="11"/>
      <c r="KTE177" s="11"/>
      <c r="KTF177" s="11"/>
      <c r="KTG177" s="11"/>
      <c r="KTH177" s="11"/>
      <c r="KTI177" s="11"/>
      <c r="KTJ177" s="11"/>
      <c r="KTK177" s="11"/>
      <c r="KTL177" s="11"/>
      <c r="KTM177" s="11"/>
      <c r="KTN177" s="11"/>
      <c r="KTO177" s="11"/>
      <c r="KTP177" s="11"/>
      <c r="KTQ177" s="11"/>
      <c r="KTR177" s="11"/>
      <c r="KTS177" s="11"/>
      <c r="KTT177" s="11"/>
      <c r="KTU177" s="11"/>
      <c r="KTV177" s="11"/>
      <c r="KTW177" s="11"/>
      <c r="KTX177" s="11"/>
      <c r="KTY177" s="11"/>
      <c r="KTZ177" s="11"/>
      <c r="KUA177" s="11"/>
      <c r="KUB177" s="11"/>
      <c r="KUC177" s="11"/>
      <c r="KUD177" s="11"/>
      <c r="KUE177" s="11"/>
      <c r="KUF177" s="11"/>
      <c r="KUG177" s="11"/>
      <c r="KUH177" s="11"/>
      <c r="KUI177" s="11"/>
      <c r="KUJ177" s="11"/>
      <c r="KUK177" s="11"/>
      <c r="KUL177" s="11"/>
      <c r="KUM177" s="11"/>
      <c r="KUN177" s="11"/>
      <c r="KUO177" s="11"/>
      <c r="KUP177" s="11"/>
      <c r="KUQ177" s="11"/>
      <c r="KUR177" s="11"/>
      <c r="KUS177" s="11"/>
      <c r="KUT177" s="11"/>
      <c r="KUU177" s="11"/>
      <c r="KUV177" s="11"/>
      <c r="KUW177" s="11"/>
      <c r="KUX177" s="11"/>
      <c r="KUY177" s="11"/>
      <c r="KUZ177" s="11"/>
      <c r="KVA177" s="11"/>
      <c r="KVB177" s="11"/>
      <c r="KVC177" s="11"/>
      <c r="KVD177" s="11"/>
      <c r="KVE177" s="11"/>
      <c r="KVF177" s="11"/>
      <c r="KVG177" s="11"/>
      <c r="KVH177" s="11"/>
      <c r="KVI177" s="11"/>
      <c r="KVJ177" s="11"/>
      <c r="KVK177" s="11"/>
      <c r="KVL177" s="11"/>
      <c r="KVM177" s="11"/>
      <c r="KVN177" s="11"/>
      <c r="KVO177" s="11"/>
      <c r="KVP177" s="11"/>
      <c r="KVQ177" s="11"/>
      <c r="KVR177" s="11"/>
      <c r="KVS177" s="11"/>
      <c r="KVT177" s="11"/>
      <c r="KVU177" s="11"/>
      <c r="KVV177" s="11"/>
      <c r="KVW177" s="11"/>
      <c r="KVX177" s="11"/>
      <c r="KVY177" s="11"/>
      <c r="KVZ177" s="11"/>
      <c r="KWA177" s="11"/>
      <c r="KWB177" s="11"/>
      <c r="KWC177" s="11"/>
      <c r="KWD177" s="11"/>
      <c r="KWE177" s="11"/>
      <c r="KWF177" s="11"/>
      <c r="KWG177" s="11"/>
      <c r="KWH177" s="11"/>
      <c r="KWI177" s="11"/>
      <c r="KWJ177" s="11"/>
      <c r="KWK177" s="11"/>
      <c r="KWL177" s="11"/>
      <c r="KWM177" s="11"/>
      <c r="KWN177" s="11"/>
      <c r="KWO177" s="11"/>
      <c r="KWP177" s="11"/>
      <c r="KWQ177" s="11"/>
      <c r="KWR177" s="11"/>
      <c r="KWS177" s="11"/>
      <c r="KWT177" s="11"/>
      <c r="KWU177" s="11"/>
      <c r="KWV177" s="11"/>
      <c r="KWW177" s="11"/>
      <c r="KWX177" s="11"/>
      <c r="KWY177" s="11"/>
      <c r="KWZ177" s="11"/>
      <c r="KXA177" s="11"/>
      <c r="KXB177" s="11"/>
      <c r="KXC177" s="11"/>
      <c r="KXD177" s="11"/>
      <c r="KXE177" s="11"/>
      <c r="KXF177" s="11"/>
      <c r="KXG177" s="11"/>
      <c r="KXH177" s="11"/>
      <c r="KXI177" s="11"/>
      <c r="KXJ177" s="11"/>
      <c r="KXK177" s="11"/>
      <c r="KXL177" s="11"/>
      <c r="KXM177" s="11"/>
      <c r="KXN177" s="11"/>
      <c r="KXO177" s="11"/>
      <c r="KXP177" s="11"/>
      <c r="KXQ177" s="11"/>
      <c r="KXR177" s="11"/>
      <c r="KXS177" s="11"/>
      <c r="KXT177" s="11"/>
      <c r="KXU177" s="11"/>
      <c r="KXV177" s="11"/>
      <c r="KXW177" s="11"/>
      <c r="KXX177" s="11"/>
      <c r="KXY177" s="11"/>
      <c r="KXZ177" s="11"/>
      <c r="KYA177" s="11"/>
      <c r="KYB177" s="11"/>
      <c r="KYC177" s="11"/>
      <c r="KYD177" s="11"/>
      <c r="KYE177" s="11"/>
      <c r="KYF177" s="11"/>
      <c r="KYG177" s="11"/>
      <c r="KYH177" s="11"/>
      <c r="KYI177" s="11"/>
      <c r="KYJ177" s="11"/>
      <c r="KYK177" s="11"/>
      <c r="KYL177" s="11"/>
      <c r="KYM177" s="11"/>
      <c r="KYN177" s="11"/>
      <c r="KYO177" s="11"/>
      <c r="KYP177" s="11"/>
      <c r="KYQ177" s="11"/>
      <c r="KYR177" s="11"/>
      <c r="KYS177" s="11"/>
      <c r="KYT177" s="11"/>
      <c r="KYU177" s="11"/>
      <c r="KYV177" s="11"/>
      <c r="KYW177" s="11"/>
      <c r="KYX177" s="11"/>
      <c r="KYY177" s="11"/>
      <c r="KYZ177" s="11"/>
      <c r="KZA177" s="11"/>
      <c r="KZB177" s="11"/>
      <c r="KZC177" s="11"/>
      <c r="KZD177" s="11"/>
      <c r="KZE177" s="11"/>
      <c r="KZF177" s="11"/>
      <c r="KZG177" s="11"/>
      <c r="KZH177" s="11"/>
      <c r="KZI177" s="11"/>
      <c r="KZJ177" s="11"/>
      <c r="KZK177" s="11"/>
      <c r="KZL177" s="11"/>
      <c r="KZM177" s="11"/>
      <c r="KZN177" s="11"/>
      <c r="KZO177" s="11"/>
      <c r="KZP177" s="11"/>
      <c r="KZQ177" s="11"/>
      <c r="KZR177" s="11"/>
      <c r="KZS177" s="11"/>
      <c r="KZT177" s="11"/>
      <c r="KZU177" s="11"/>
      <c r="KZV177" s="11"/>
      <c r="KZW177" s="11"/>
      <c r="KZX177" s="11"/>
      <c r="KZY177" s="11"/>
      <c r="KZZ177" s="11"/>
      <c r="LAA177" s="11"/>
      <c r="LAB177" s="11"/>
      <c r="LAC177" s="11"/>
      <c r="LAD177" s="11"/>
      <c r="LAE177" s="11"/>
      <c r="LAF177" s="11"/>
      <c r="LAG177" s="11"/>
      <c r="LAH177" s="11"/>
      <c r="LAI177" s="11"/>
      <c r="LAJ177" s="11"/>
      <c r="LAK177" s="11"/>
      <c r="LAL177" s="11"/>
      <c r="LAM177" s="11"/>
      <c r="LAN177" s="11"/>
      <c r="LAO177" s="11"/>
      <c r="LAP177" s="11"/>
      <c r="LAQ177" s="11"/>
      <c r="LAR177" s="11"/>
      <c r="LAS177" s="11"/>
      <c r="LAT177" s="11"/>
      <c r="LAU177" s="11"/>
      <c r="LAV177" s="11"/>
      <c r="LAW177" s="11"/>
      <c r="LAX177" s="11"/>
      <c r="LAY177" s="11"/>
      <c r="LAZ177" s="11"/>
      <c r="LBA177" s="11"/>
      <c r="LBB177" s="11"/>
      <c r="LBC177" s="11"/>
      <c r="LBD177" s="11"/>
      <c r="LBE177" s="11"/>
      <c r="LBF177" s="11"/>
      <c r="LBG177" s="11"/>
      <c r="LBH177" s="11"/>
      <c r="LBI177" s="11"/>
      <c r="LBJ177" s="11"/>
      <c r="LBK177" s="11"/>
      <c r="LBL177" s="11"/>
      <c r="LBM177" s="11"/>
      <c r="LBN177" s="11"/>
      <c r="LBO177" s="11"/>
      <c r="LBP177" s="11"/>
      <c r="LBQ177" s="11"/>
      <c r="LBR177" s="11"/>
      <c r="LBS177" s="11"/>
      <c r="LBT177" s="11"/>
      <c r="LBU177" s="11"/>
      <c r="LBV177" s="11"/>
      <c r="LBW177" s="11"/>
      <c r="LBX177" s="11"/>
      <c r="LBY177" s="11"/>
      <c r="LBZ177" s="11"/>
      <c r="LCA177" s="11"/>
      <c r="LCB177" s="11"/>
      <c r="LCC177" s="11"/>
      <c r="LCD177" s="11"/>
      <c r="LCE177" s="11"/>
      <c r="LCF177" s="11"/>
      <c r="LCG177" s="11"/>
      <c r="LCH177" s="11"/>
      <c r="LCI177" s="11"/>
      <c r="LCJ177" s="11"/>
      <c r="LCK177" s="11"/>
      <c r="LCL177" s="11"/>
      <c r="LCM177" s="11"/>
      <c r="LCN177" s="11"/>
      <c r="LCO177" s="11"/>
      <c r="LCP177" s="11"/>
      <c r="LCQ177" s="11"/>
      <c r="LCR177" s="11"/>
      <c r="LCS177" s="11"/>
      <c r="LCT177" s="11"/>
      <c r="LCU177" s="11"/>
      <c r="LCV177" s="11"/>
      <c r="LCW177" s="11"/>
      <c r="LCX177" s="11"/>
      <c r="LCY177" s="11"/>
      <c r="LCZ177" s="11"/>
      <c r="LDA177" s="11"/>
      <c r="LDB177" s="11"/>
      <c r="LDC177" s="11"/>
      <c r="LDD177" s="11"/>
      <c r="LDE177" s="11"/>
      <c r="LDF177" s="11"/>
      <c r="LDG177" s="11"/>
      <c r="LDH177" s="11"/>
      <c r="LDI177" s="11"/>
      <c r="LDJ177" s="11"/>
      <c r="LDK177" s="11"/>
      <c r="LDL177" s="11"/>
      <c r="LDM177" s="11"/>
      <c r="LDN177" s="11"/>
      <c r="LDO177" s="11"/>
      <c r="LDP177" s="11"/>
      <c r="LDQ177" s="11"/>
      <c r="LDR177" s="11"/>
      <c r="LDS177" s="11"/>
      <c r="LDT177" s="11"/>
      <c r="LDU177" s="11"/>
      <c r="LDV177" s="11"/>
      <c r="LDW177" s="11"/>
      <c r="LDX177" s="11"/>
      <c r="LDY177" s="11"/>
      <c r="LDZ177" s="11"/>
      <c r="LEA177" s="11"/>
      <c r="LEB177" s="11"/>
      <c r="LEC177" s="11"/>
      <c r="LED177" s="11"/>
      <c r="LEE177" s="11"/>
      <c r="LEF177" s="11"/>
      <c r="LEG177" s="11"/>
      <c r="LEH177" s="11"/>
      <c r="LEI177" s="11"/>
      <c r="LEJ177" s="11"/>
      <c r="LEK177" s="11"/>
      <c r="LEL177" s="11"/>
      <c r="LEM177" s="11"/>
      <c r="LEN177" s="11"/>
      <c r="LEO177" s="11"/>
      <c r="LEP177" s="11"/>
      <c r="LEQ177" s="11"/>
      <c r="LER177" s="11"/>
      <c r="LES177" s="11"/>
      <c r="LET177" s="11"/>
      <c r="LEU177" s="11"/>
      <c r="LEV177" s="11"/>
      <c r="LEW177" s="11"/>
      <c r="LEX177" s="11"/>
      <c r="LEY177" s="11"/>
      <c r="LEZ177" s="11"/>
      <c r="LFA177" s="11"/>
      <c r="LFB177" s="11"/>
      <c r="LFC177" s="11"/>
      <c r="LFD177" s="11"/>
      <c r="LFE177" s="11"/>
      <c r="LFF177" s="11"/>
      <c r="LFG177" s="11"/>
      <c r="LFH177" s="11"/>
      <c r="LFI177" s="11"/>
      <c r="LFJ177" s="11"/>
      <c r="LFK177" s="11"/>
      <c r="LFL177" s="11"/>
      <c r="LFM177" s="11"/>
      <c r="LFN177" s="11"/>
      <c r="LFO177" s="11"/>
      <c r="LFP177" s="11"/>
      <c r="LFQ177" s="11"/>
      <c r="LFR177" s="11"/>
      <c r="LFS177" s="11"/>
      <c r="LFT177" s="11"/>
      <c r="LFU177" s="11"/>
      <c r="LFV177" s="11"/>
      <c r="LFW177" s="11"/>
      <c r="LFX177" s="11"/>
      <c r="LFY177" s="11"/>
      <c r="LFZ177" s="11"/>
      <c r="LGA177" s="11"/>
      <c r="LGB177" s="11"/>
      <c r="LGC177" s="11"/>
      <c r="LGD177" s="11"/>
      <c r="LGE177" s="11"/>
      <c r="LGF177" s="11"/>
      <c r="LGG177" s="11"/>
      <c r="LGH177" s="11"/>
      <c r="LGI177" s="11"/>
      <c r="LGJ177" s="11"/>
      <c r="LGK177" s="11"/>
      <c r="LGL177" s="11"/>
      <c r="LGM177" s="11"/>
      <c r="LGN177" s="11"/>
      <c r="LGO177" s="11"/>
      <c r="LGP177" s="11"/>
      <c r="LGQ177" s="11"/>
      <c r="LGR177" s="11"/>
      <c r="LGS177" s="11"/>
      <c r="LGT177" s="11"/>
      <c r="LGU177" s="11"/>
      <c r="LGV177" s="11"/>
      <c r="LGW177" s="11"/>
      <c r="LGX177" s="11"/>
      <c r="LGY177" s="11"/>
      <c r="LGZ177" s="11"/>
      <c r="LHA177" s="11"/>
      <c r="LHB177" s="11"/>
      <c r="LHC177" s="11"/>
      <c r="LHD177" s="11"/>
      <c r="LHE177" s="11"/>
      <c r="LHF177" s="11"/>
      <c r="LHG177" s="11"/>
      <c r="LHH177" s="11"/>
      <c r="LHI177" s="11"/>
      <c r="LHJ177" s="11"/>
      <c r="LHK177" s="11"/>
      <c r="LHL177" s="11"/>
      <c r="LHM177" s="11"/>
      <c r="LHN177" s="11"/>
      <c r="LHO177" s="11"/>
      <c r="LHP177" s="11"/>
      <c r="LHQ177" s="11"/>
      <c r="LHR177" s="11"/>
      <c r="LHS177" s="11"/>
      <c r="LHT177" s="11"/>
      <c r="LHU177" s="11"/>
      <c r="LHV177" s="11"/>
      <c r="LHW177" s="11"/>
      <c r="LHX177" s="11"/>
      <c r="LHY177" s="11"/>
      <c r="LHZ177" s="11"/>
      <c r="LIA177" s="11"/>
      <c r="LIB177" s="11"/>
      <c r="LIC177" s="11"/>
      <c r="LID177" s="11"/>
      <c r="LIE177" s="11"/>
      <c r="LIF177" s="11"/>
      <c r="LIG177" s="11"/>
      <c r="LIH177" s="11"/>
      <c r="LII177" s="11"/>
      <c r="LIJ177" s="11"/>
      <c r="LIK177" s="11"/>
      <c r="LIL177" s="11"/>
      <c r="LIM177" s="11"/>
      <c r="LIN177" s="11"/>
      <c r="LIO177" s="11"/>
      <c r="LIP177" s="11"/>
      <c r="LIQ177" s="11"/>
      <c r="LIR177" s="11"/>
      <c r="LIS177" s="11"/>
      <c r="LIT177" s="11"/>
      <c r="LIU177" s="11"/>
      <c r="LIV177" s="11"/>
      <c r="LIW177" s="11"/>
      <c r="LIX177" s="11"/>
      <c r="LIY177" s="11"/>
      <c r="LIZ177" s="11"/>
      <c r="LJA177" s="11"/>
      <c r="LJB177" s="11"/>
      <c r="LJC177" s="11"/>
      <c r="LJD177" s="11"/>
      <c r="LJE177" s="11"/>
      <c r="LJF177" s="11"/>
      <c r="LJG177" s="11"/>
      <c r="LJH177" s="11"/>
      <c r="LJI177" s="11"/>
      <c r="LJJ177" s="11"/>
      <c r="LJK177" s="11"/>
      <c r="LJL177" s="11"/>
      <c r="LJM177" s="11"/>
      <c r="LJN177" s="11"/>
      <c r="LJO177" s="11"/>
      <c r="LJP177" s="11"/>
      <c r="LJQ177" s="11"/>
      <c r="LJR177" s="11"/>
      <c r="LJS177" s="11"/>
      <c r="LJT177" s="11"/>
      <c r="LJU177" s="11"/>
      <c r="LJV177" s="11"/>
      <c r="LJW177" s="11"/>
      <c r="LJX177" s="11"/>
      <c r="LJY177" s="11"/>
      <c r="LJZ177" s="11"/>
      <c r="LKA177" s="11"/>
      <c r="LKB177" s="11"/>
      <c r="LKC177" s="11"/>
      <c r="LKD177" s="11"/>
      <c r="LKE177" s="11"/>
      <c r="LKF177" s="11"/>
      <c r="LKG177" s="11"/>
      <c r="LKH177" s="11"/>
      <c r="LKI177" s="11"/>
      <c r="LKJ177" s="11"/>
      <c r="LKK177" s="11"/>
      <c r="LKL177" s="11"/>
      <c r="LKM177" s="11"/>
      <c r="LKN177" s="11"/>
      <c r="LKO177" s="11"/>
      <c r="LKP177" s="11"/>
      <c r="LKQ177" s="11"/>
      <c r="LKR177" s="11"/>
      <c r="LKS177" s="11"/>
      <c r="LKT177" s="11"/>
      <c r="LKU177" s="11"/>
      <c r="LKV177" s="11"/>
      <c r="LKW177" s="11"/>
      <c r="LKX177" s="11"/>
      <c r="LKY177" s="11"/>
      <c r="LKZ177" s="11"/>
      <c r="LLA177" s="11"/>
      <c r="LLB177" s="11"/>
      <c r="LLC177" s="11"/>
      <c r="LLD177" s="11"/>
      <c r="LLE177" s="11"/>
      <c r="LLF177" s="11"/>
      <c r="LLG177" s="11"/>
      <c r="LLH177" s="11"/>
      <c r="LLI177" s="11"/>
      <c r="LLJ177" s="11"/>
      <c r="LLK177" s="11"/>
      <c r="LLL177" s="11"/>
      <c r="LLM177" s="11"/>
      <c r="LLN177" s="11"/>
      <c r="LLO177" s="11"/>
      <c r="LLP177" s="11"/>
      <c r="LLQ177" s="11"/>
      <c r="LLR177" s="11"/>
      <c r="LLS177" s="11"/>
      <c r="LLT177" s="11"/>
      <c r="LLU177" s="11"/>
      <c r="LLV177" s="11"/>
      <c r="LLW177" s="11"/>
      <c r="LLX177" s="11"/>
      <c r="LLY177" s="11"/>
      <c r="LLZ177" s="11"/>
      <c r="LMA177" s="11"/>
      <c r="LMB177" s="11"/>
      <c r="LMC177" s="11"/>
      <c r="LMD177" s="11"/>
      <c r="LME177" s="11"/>
      <c r="LMF177" s="11"/>
      <c r="LMG177" s="11"/>
      <c r="LMH177" s="11"/>
      <c r="LMI177" s="11"/>
      <c r="LMJ177" s="11"/>
      <c r="LMK177" s="11"/>
      <c r="LML177" s="11"/>
      <c r="LMM177" s="11"/>
      <c r="LMN177" s="11"/>
      <c r="LMO177" s="11"/>
      <c r="LMP177" s="11"/>
      <c r="LMQ177" s="11"/>
      <c r="LMR177" s="11"/>
      <c r="LMS177" s="11"/>
      <c r="LMT177" s="11"/>
      <c r="LMU177" s="11"/>
      <c r="LMV177" s="11"/>
      <c r="LMW177" s="11"/>
      <c r="LMX177" s="11"/>
      <c r="LMY177" s="11"/>
      <c r="LMZ177" s="11"/>
      <c r="LNA177" s="11"/>
      <c r="LNB177" s="11"/>
      <c r="LNC177" s="11"/>
      <c r="LND177" s="11"/>
      <c r="LNE177" s="11"/>
      <c r="LNF177" s="11"/>
      <c r="LNG177" s="11"/>
      <c r="LNH177" s="11"/>
      <c r="LNI177" s="11"/>
      <c r="LNJ177" s="11"/>
      <c r="LNK177" s="11"/>
      <c r="LNL177" s="11"/>
      <c r="LNM177" s="11"/>
      <c r="LNN177" s="11"/>
      <c r="LNO177" s="11"/>
      <c r="LNP177" s="11"/>
      <c r="LNQ177" s="11"/>
      <c r="LNR177" s="11"/>
      <c r="LNS177" s="11"/>
      <c r="LNT177" s="11"/>
      <c r="LNU177" s="11"/>
      <c r="LNV177" s="11"/>
      <c r="LNW177" s="11"/>
      <c r="LNX177" s="11"/>
      <c r="LNY177" s="11"/>
      <c r="LNZ177" s="11"/>
      <c r="LOA177" s="11"/>
      <c r="LOB177" s="11"/>
      <c r="LOC177" s="11"/>
      <c r="LOD177" s="11"/>
      <c r="LOE177" s="11"/>
      <c r="LOF177" s="11"/>
      <c r="LOG177" s="11"/>
      <c r="LOH177" s="11"/>
      <c r="LOI177" s="11"/>
      <c r="LOJ177" s="11"/>
      <c r="LOK177" s="11"/>
      <c r="LOL177" s="11"/>
      <c r="LOM177" s="11"/>
      <c r="LON177" s="11"/>
      <c r="LOO177" s="11"/>
      <c r="LOP177" s="11"/>
      <c r="LOQ177" s="11"/>
      <c r="LOR177" s="11"/>
      <c r="LOS177" s="11"/>
      <c r="LOT177" s="11"/>
      <c r="LOU177" s="11"/>
      <c r="LOV177" s="11"/>
      <c r="LOW177" s="11"/>
      <c r="LOX177" s="11"/>
      <c r="LOY177" s="11"/>
      <c r="LOZ177" s="11"/>
      <c r="LPA177" s="11"/>
      <c r="LPB177" s="11"/>
      <c r="LPC177" s="11"/>
      <c r="LPD177" s="11"/>
      <c r="LPE177" s="11"/>
      <c r="LPF177" s="11"/>
      <c r="LPG177" s="11"/>
      <c r="LPH177" s="11"/>
      <c r="LPI177" s="11"/>
      <c r="LPJ177" s="11"/>
      <c r="LPK177" s="11"/>
      <c r="LPL177" s="11"/>
      <c r="LPM177" s="11"/>
      <c r="LPN177" s="11"/>
      <c r="LPO177" s="11"/>
      <c r="LPP177" s="11"/>
      <c r="LPQ177" s="11"/>
      <c r="LPR177" s="11"/>
      <c r="LPS177" s="11"/>
      <c r="LPT177" s="11"/>
      <c r="LPU177" s="11"/>
      <c r="LPV177" s="11"/>
      <c r="LPW177" s="11"/>
      <c r="LPX177" s="11"/>
      <c r="LPY177" s="11"/>
      <c r="LPZ177" s="11"/>
      <c r="LQA177" s="11"/>
      <c r="LQB177" s="11"/>
      <c r="LQC177" s="11"/>
      <c r="LQD177" s="11"/>
      <c r="LQE177" s="11"/>
      <c r="LQF177" s="11"/>
      <c r="LQG177" s="11"/>
      <c r="LQH177" s="11"/>
      <c r="LQI177" s="11"/>
      <c r="LQJ177" s="11"/>
      <c r="LQK177" s="11"/>
      <c r="LQL177" s="11"/>
      <c r="LQM177" s="11"/>
      <c r="LQN177" s="11"/>
      <c r="LQO177" s="11"/>
      <c r="LQP177" s="11"/>
      <c r="LQQ177" s="11"/>
      <c r="LQR177" s="11"/>
      <c r="LQS177" s="11"/>
      <c r="LQT177" s="11"/>
      <c r="LQU177" s="11"/>
      <c r="LQV177" s="11"/>
      <c r="LQW177" s="11"/>
      <c r="LQX177" s="11"/>
      <c r="LQY177" s="11"/>
      <c r="LQZ177" s="11"/>
      <c r="LRA177" s="11"/>
      <c r="LRB177" s="11"/>
      <c r="LRC177" s="11"/>
      <c r="LRD177" s="11"/>
      <c r="LRE177" s="11"/>
      <c r="LRF177" s="11"/>
      <c r="LRG177" s="11"/>
      <c r="LRH177" s="11"/>
      <c r="LRI177" s="11"/>
      <c r="LRJ177" s="11"/>
      <c r="LRK177" s="11"/>
      <c r="LRL177" s="11"/>
      <c r="LRM177" s="11"/>
      <c r="LRN177" s="11"/>
      <c r="LRO177" s="11"/>
      <c r="LRP177" s="11"/>
      <c r="LRQ177" s="11"/>
      <c r="LRR177" s="11"/>
      <c r="LRS177" s="11"/>
      <c r="LRT177" s="11"/>
      <c r="LRU177" s="11"/>
      <c r="LRV177" s="11"/>
      <c r="LRW177" s="11"/>
      <c r="LRX177" s="11"/>
      <c r="LRY177" s="11"/>
      <c r="LRZ177" s="11"/>
      <c r="LSA177" s="11"/>
      <c r="LSB177" s="11"/>
      <c r="LSC177" s="11"/>
      <c r="LSD177" s="11"/>
      <c r="LSE177" s="11"/>
      <c r="LSF177" s="11"/>
      <c r="LSG177" s="11"/>
      <c r="LSH177" s="11"/>
      <c r="LSI177" s="11"/>
      <c r="LSJ177" s="11"/>
      <c r="LSK177" s="11"/>
      <c r="LSL177" s="11"/>
      <c r="LSM177" s="11"/>
      <c r="LSN177" s="11"/>
      <c r="LSO177" s="11"/>
      <c r="LSP177" s="11"/>
      <c r="LSQ177" s="11"/>
      <c r="LSR177" s="11"/>
      <c r="LSS177" s="11"/>
      <c r="LST177" s="11"/>
      <c r="LSU177" s="11"/>
      <c r="LSV177" s="11"/>
      <c r="LSW177" s="11"/>
      <c r="LSX177" s="11"/>
      <c r="LSY177" s="11"/>
      <c r="LSZ177" s="11"/>
      <c r="LTA177" s="11"/>
      <c r="LTB177" s="11"/>
      <c r="LTC177" s="11"/>
      <c r="LTD177" s="11"/>
      <c r="LTE177" s="11"/>
      <c r="LTF177" s="11"/>
      <c r="LTG177" s="11"/>
      <c r="LTH177" s="11"/>
      <c r="LTI177" s="11"/>
      <c r="LTJ177" s="11"/>
      <c r="LTK177" s="11"/>
      <c r="LTL177" s="11"/>
      <c r="LTM177" s="11"/>
      <c r="LTN177" s="11"/>
      <c r="LTO177" s="11"/>
      <c r="LTP177" s="11"/>
      <c r="LTQ177" s="11"/>
      <c r="LTR177" s="11"/>
      <c r="LTS177" s="11"/>
      <c r="LTT177" s="11"/>
      <c r="LTU177" s="11"/>
      <c r="LTV177" s="11"/>
      <c r="LTW177" s="11"/>
      <c r="LTX177" s="11"/>
      <c r="LTY177" s="11"/>
      <c r="LTZ177" s="11"/>
      <c r="LUA177" s="11"/>
      <c r="LUB177" s="11"/>
      <c r="LUC177" s="11"/>
      <c r="LUD177" s="11"/>
      <c r="LUE177" s="11"/>
      <c r="LUF177" s="11"/>
      <c r="LUG177" s="11"/>
      <c r="LUH177" s="11"/>
      <c r="LUI177" s="11"/>
      <c r="LUJ177" s="11"/>
      <c r="LUK177" s="11"/>
      <c r="LUL177" s="11"/>
      <c r="LUM177" s="11"/>
      <c r="LUN177" s="11"/>
      <c r="LUO177" s="11"/>
      <c r="LUP177" s="11"/>
      <c r="LUQ177" s="11"/>
      <c r="LUR177" s="11"/>
      <c r="LUS177" s="11"/>
      <c r="LUT177" s="11"/>
      <c r="LUU177" s="11"/>
      <c r="LUV177" s="11"/>
      <c r="LUW177" s="11"/>
      <c r="LUX177" s="11"/>
      <c r="LUY177" s="11"/>
      <c r="LUZ177" s="11"/>
      <c r="LVA177" s="11"/>
      <c r="LVB177" s="11"/>
      <c r="LVC177" s="11"/>
      <c r="LVD177" s="11"/>
      <c r="LVE177" s="11"/>
      <c r="LVF177" s="11"/>
      <c r="LVG177" s="11"/>
      <c r="LVH177" s="11"/>
      <c r="LVI177" s="11"/>
      <c r="LVJ177" s="11"/>
      <c r="LVK177" s="11"/>
      <c r="LVL177" s="11"/>
      <c r="LVM177" s="11"/>
      <c r="LVN177" s="11"/>
      <c r="LVO177" s="11"/>
      <c r="LVP177" s="11"/>
      <c r="LVQ177" s="11"/>
      <c r="LVR177" s="11"/>
      <c r="LVS177" s="11"/>
      <c r="LVT177" s="11"/>
      <c r="LVU177" s="11"/>
      <c r="LVV177" s="11"/>
      <c r="LVW177" s="11"/>
      <c r="LVX177" s="11"/>
      <c r="LVY177" s="11"/>
      <c r="LVZ177" s="11"/>
      <c r="LWA177" s="11"/>
      <c r="LWB177" s="11"/>
      <c r="LWC177" s="11"/>
      <c r="LWD177" s="11"/>
      <c r="LWE177" s="11"/>
      <c r="LWF177" s="11"/>
      <c r="LWG177" s="11"/>
      <c r="LWH177" s="11"/>
      <c r="LWI177" s="11"/>
      <c r="LWJ177" s="11"/>
      <c r="LWK177" s="11"/>
      <c r="LWL177" s="11"/>
      <c r="LWM177" s="11"/>
      <c r="LWN177" s="11"/>
      <c r="LWO177" s="11"/>
      <c r="LWP177" s="11"/>
      <c r="LWQ177" s="11"/>
      <c r="LWR177" s="11"/>
      <c r="LWS177" s="11"/>
      <c r="LWT177" s="11"/>
      <c r="LWU177" s="11"/>
      <c r="LWV177" s="11"/>
      <c r="LWW177" s="11"/>
      <c r="LWX177" s="11"/>
      <c r="LWY177" s="11"/>
      <c r="LWZ177" s="11"/>
      <c r="LXA177" s="11"/>
      <c r="LXB177" s="11"/>
      <c r="LXC177" s="11"/>
      <c r="LXD177" s="11"/>
      <c r="LXE177" s="11"/>
      <c r="LXF177" s="11"/>
      <c r="LXG177" s="11"/>
      <c r="LXH177" s="11"/>
      <c r="LXI177" s="11"/>
      <c r="LXJ177" s="11"/>
      <c r="LXK177" s="11"/>
      <c r="LXL177" s="11"/>
      <c r="LXM177" s="11"/>
      <c r="LXN177" s="11"/>
      <c r="LXO177" s="11"/>
      <c r="LXP177" s="11"/>
      <c r="LXQ177" s="11"/>
      <c r="LXR177" s="11"/>
      <c r="LXS177" s="11"/>
      <c r="LXT177" s="11"/>
      <c r="LXU177" s="11"/>
      <c r="LXV177" s="11"/>
      <c r="LXW177" s="11"/>
      <c r="LXX177" s="11"/>
      <c r="LXY177" s="11"/>
      <c r="LXZ177" s="11"/>
      <c r="LYA177" s="11"/>
      <c r="LYB177" s="11"/>
      <c r="LYC177" s="11"/>
      <c r="LYD177" s="11"/>
      <c r="LYE177" s="11"/>
      <c r="LYF177" s="11"/>
      <c r="LYG177" s="11"/>
      <c r="LYH177" s="11"/>
      <c r="LYI177" s="11"/>
      <c r="LYJ177" s="11"/>
      <c r="LYK177" s="11"/>
      <c r="LYL177" s="11"/>
      <c r="LYM177" s="11"/>
      <c r="LYN177" s="11"/>
      <c r="LYO177" s="11"/>
      <c r="LYP177" s="11"/>
      <c r="LYQ177" s="11"/>
      <c r="LYR177" s="11"/>
      <c r="LYS177" s="11"/>
      <c r="LYT177" s="11"/>
      <c r="LYU177" s="11"/>
      <c r="LYV177" s="11"/>
      <c r="LYW177" s="11"/>
      <c r="LYX177" s="11"/>
      <c r="LYY177" s="11"/>
      <c r="LYZ177" s="11"/>
      <c r="LZA177" s="11"/>
      <c r="LZB177" s="11"/>
      <c r="LZC177" s="11"/>
      <c r="LZD177" s="11"/>
      <c r="LZE177" s="11"/>
      <c r="LZF177" s="11"/>
      <c r="LZG177" s="11"/>
      <c r="LZH177" s="11"/>
      <c r="LZI177" s="11"/>
      <c r="LZJ177" s="11"/>
      <c r="LZK177" s="11"/>
      <c r="LZL177" s="11"/>
      <c r="LZM177" s="11"/>
      <c r="LZN177" s="11"/>
      <c r="LZO177" s="11"/>
      <c r="LZP177" s="11"/>
      <c r="LZQ177" s="11"/>
      <c r="LZR177" s="11"/>
      <c r="LZS177" s="11"/>
      <c r="LZT177" s="11"/>
      <c r="LZU177" s="11"/>
      <c r="LZV177" s="11"/>
      <c r="LZW177" s="11"/>
      <c r="LZX177" s="11"/>
      <c r="LZY177" s="11"/>
      <c r="LZZ177" s="11"/>
      <c r="MAA177" s="11"/>
      <c r="MAB177" s="11"/>
      <c r="MAC177" s="11"/>
      <c r="MAD177" s="11"/>
      <c r="MAE177" s="11"/>
      <c r="MAF177" s="11"/>
      <c r="MAG177" s="11"/>
      <c r="MAH177" s="11"/>
      <c r="MAI177" s="11"/>
      <c r="MAJ177" s="11"/>
      <c r="MAK177" s="11"/>
      <c r="MAL177" s="11"/>
      <c r="MAM177" s="11"/>
      <c r="MAN177" s="11"/>
      <c r="MAO177" s="11"/>
      <c r="MAP177" s="11"/>
      <c r="MAQ177" s="11"/>
      <c r="MAR177" s="11"/>
      <c r="MAS177" s="11"/>
      <c r="MAT177" s="11"/>
      <c r="MAU177" s="11"/>
      <c r="MAV177" s="11"/>
      <c r="MAW177" s="11"/>
      <c r="MAX177" s="11"/>
      <c r="MAY177" s="11"/>
      <c r="MAZ177" s="11"/>
      <c r="MBA177" s="11"/>
      <c r="MBB177" s="11"/>
      <c r="MBC177" s="11"/>
      <c r="MBD177" s="11"/>
      <c r="MBE177" s="11"/>
      <c r="MBF177" s="11"/>
      <c r="MBG177" s="11"/>
      <c r="MBH177" s="11"/>
      <c r="MBI177" s="11"/>
      <c r="MBJ177" s="11"/>
      <c r="MBK177" s="11"/>
      <c r="MBL177" s="11"/>
      <c r="MBM177" s="11"/>
      <c r="MBN177" s="11"/>
      <c r="MBO177" s="11"/>
      <c r="MBP177" s="11"/>
      <c r="MBQ177" s="11"/>
      <c r="MBR177" s="11"/>
      <c r="MBS177" s="11"/>
      <c r="MBT177" s="11"/>
      <c r="MBU177" s="11"/>
      <c r="MBV177" s="11"/>
      <c r="MBW177" s="11"/>
      <c r="MBX177" s="11"/>
      <c r="MBY177" s="11"/>
      <c r="MBZ177" s="11"/>
      <c r="MCA177" s="11"/>
      <c r="MCB177" s="11"/>
      <c r="MCC177" s="11"/>
      <c r="MCD177" s="11"/>
      <c r="MCE177" s="11"/>
      <c r="MCF177" s="11"/>
      <c r="MCG177" s="11"/>
      <c r="MCH177" s="11"/>
      <c r="MCI177" s="11"/>
      <c r="MCJ177" s="11"/>
      <c r="MCK177" s="11"/>
      <c r="MCL177" s="11"/>
      <c r="MCM177" s="11"/>
      <c r="MCN177" s="11"/>
      <c r="MCO177" s="11"/>
      <c r="MCP177" s="11"/>
      <c r="MCQ177" s="11"/>
      <c r="MCR177" s="11"/>
      <c r="MCS177" s="11"/>
      <c r="MCT177" s="11"/>
      <c r="MCU177" s="11"/>
      <c r="MCV177" s="11"/>
      <c r="MCW177" s="11"/>
      <c r="MCX177" s="11"/>
      <c r="MCY177" s="11"/>
      <c r="MCZ177" s="11"/>
      <c r="MDA177" s="11"/>
      <c r="MDB177" s="11"/>
      <c r="MDC177" s="11"/>
      <c r="MDD177" s="11"/>
      <c r="MDE177" s="11"/>
      <c r="MDF177" s="11"/>
      <c r="MDG177" s="11"/>
      <c r="MDH177" s="11"/>
      <c r="MDI177" s="11"/>
      <c r="MDJ177" s="11"/>
      <c r="MDK177" s="11"/>
      <c r="MDL177" s="11"/>
      <c r="MDM177" s="11"/>
      <c r="MDN177" s="11"/>
      <c r="MDO177" s="11"/>
      <c r="MDP177" s="11"/>
      <c r="MDQ177" s="11"/>
      <c r="MDR177" s="11"/>
      <c r="MDS177" s="11"/>
      <c r="MDT177" s="11"/>
      <c r="MDU177" s="11"/>
      <c r="MDV177" s="11"/>
      <c r="MDW177" s="11"/>
      <c r="MDX177" s="11"/>
      <c r="MDY177" s="11"/>
      <c r="MDZ177" s="11"/>
      <c r="MEA177" s="11"/>
      <c r="MEB177" s="11"/>
      <c r="MEC177" s="11"/>
      <c r="MED177" s="11"/>
      <c r="MEE177" s="11"/>
      <c r="MEF177" s="11"/>
      <c r="MEG177" s="11"/>
      <c r="MEH177" s="11"/>
      <c r="MEI177" s="11"/>
      <c r="MEJ177" s="11"/>
      <c r="MEK177" s="11"/>
      <c r="MEL177" s="11"/>
      <c r="MEM177" s="11"/>
      <c r="MEN177" s="11"/>
      <c r="MEO177" s="11"/>
      <c r="MEP177" s="11"/>
      <c r="MEQ177" s="11"/>
      <c r="MER177" s="11"/>
      <c r="MES177" s="11"/>
      <c r="MET177" s="11"/>
      <c r="MEU177" s="11"/>
      <c r="MEV177" s="11"/>
      <c r="MEW177" s="11"/>
      <c r="MEX177" s="11"/>
      <c r="MEY177" s="11"/>
      <c r="MEZ177" s="11"/>
      <c r="MFA177" s="11"/>
      <c r="MFB177" s="11"/>
      <c r="MFC177" s="11"/>
      <c r="MFD177" s="11"/>
      <c r="MFE177" s="11"/>
      <c r="MFF177" s="11"/>
      <c r="MFG177" s="11"/>
      <c r="MFH177" s="11"/>
      <c r="MFI177" s="11"/>
      <c r="MFJ177" s="11"/>
      <c r="MFK177" s="11"/>
      <c r="MFL177" s="11"/>
      <c r="MFM177" s="11"/>
      <c r="MFN177" s="11"/>
      <c r="MFO177" s="11"/>
      <c r="MFP177" s="11"/>
      <c r="MFQ177" s="11"/>
      <c r="MFR177" s="11"/>
      <c r="MFS177" s="11"/>
      <c r="MFT177" s="11"/>
      <c r="MFU177" s="11"/>
      <c r="MFV177" s="11"/>
      <c r="MFW177" s="11"/>
      <c r="MFX177" s="11"/>
      <c r="MFY177" s="11"/>
      <c r="MFZ177" s="11"/>
      <c r="MGA177" s="11"/>
      <c r="MGB177" s="11"/>
      <c r="MGC177" s="11"/>
      <c r="MGD177" s="11"/>
      <c r="MGE177" s="11"/>
      <c r="MGF177" s="11"/>
      <c r="MGG177" s="11"/>
      <c r="MGH177" s="11"/>
      <c r="MGI177" s="11"/>
      <c r="MGJ177" s="11"/>
      <c r="MGK177" s="11"/>
      <c r="MGL177" s="11"/>
      <c r="MGM177" s="11"/>
      <c r="MGN177" s="11"/>
      <c r="MGO177" s="11"/>
      <c r="MGP177" s="11"/>
      <c r="MGQ177" s="11"/>
      <c r="MGR177" s="11"/>
      <c r="MGS177" s="11"/>
      <c r="MGT177" s="11"/>
      <c r="MGU177" s="11"/>
      <c r="MGV177" s="11"/>
      <c r="MGW177" s="11"/>
      <c r="MGX177" s="11"/>
      <c r="MGY177" s="11"/>
      <c r="MGZ177" s="11"/>
      <c r="MHA177" s="11"/>
      <c r="MHB177" s="11"/>
      <c r="MHC177" s="11"/>
      <c r="MHD177" s="11"/>
      <c r="MHE177" s="11"/>
      <c r="MHF177" s="11"/>
      <c r="MHG177" s="11"/>
      <c r="MHH177" s="11"/>
      <c r="MHI177" s="11"/>
      <c r="MHJ177" s="11"/>
      <c r="MHK177" s="11"/>
      <c r="MHL177" s="11"/>
      <c r="MHM177" s="11"/>
      <c r="MHN177" s="11"/>
      <c r="MHO177" s="11"/>
      <c r="MHP177" s="11"/>
      <c r="MHQ177" s="11"/>
      <c r="MHR177" s="11"/>
      <c r="MHS177" s="11"/>
      <c r="MHT177" s="11"/>
      <c r="MHU177" s="11"/>
      <c r="MHV177" s="11"/>
      <c r="MHW177" s="11"/>
      <c r="MHX177" s="11"/>
      <c r="MHY177" s="11"/>
      <c r="MHZ177" s="11"/>
      <c r="MIA177" s="11"/>
      <c r="MIB177" s="11"/>
      <c r="MIC177" s="11"/>
      <c r="MID177" s="11"/>
      <c r="MIE177" s="11"/>
      <c r="MIF177" s="11"/>
      <c r="MIG177" s="11"/>
      <c r="MIH177" s="11"/>
      <c r="MII177" s="11"/>
      <c r="MIJ177" s="11"/>
      <c r="MIK177" s="11"/>
      <c r="MIL177" s="11"/>
      <c r="MIM177" s="11"/>
      <c r="MIN177" s="11"/>
      <c r="MIO177" s="11"/>
      <c r="MIP177" s="11"/>
      <c r="MIQ177" s="11"/>
      <c r="MIR177" s="11"/>
      <c r="MIS177" s="11"/>
      <c r="MIT177" s="11"/>
      <c r="MIU177" s="11"/>
      <c r="MIV177" s="11"/>
      <c r="MIW177" s="11"/>
      <c r="MIX177" s="11"/>
      <c r="MIY177" s="11"/>
      <c r="MIZ177" s="11"/>
      <c r="MJA177" s="11"/>
      <c r="MJB177" s="11"/>
      <c r="MJC177" s="11"/>
      <c r="MJD177" s="11"/>
      <c r="MJE177" s="11"/>
      <c r="MJF177" s="11"/>
      <c r="MJG177" s="11"/>
      <c r="MJH177" s="11"/>
      <c r="MJI177" s="11"/>
      <c r="MJJ177" s="11"/>
      <c r="MJK177" s="11"/>
      <c r="MJL177" s="11"/>
      <c r="MJM177" s="11"/>
      <c r="MJN177" s="11"/>
      <c r="MJO177" s="11"/>
      <c r="MJP177" s="11"/>
      <c r="MJQ177" s="11"/>
      <c r="MJR177" s="11"/>
      <c r="MJS177" s="11"/>
      <c r="MJT177" s="11"/>
      <c r="MJU177" s="11"/>
      <c r="MJV177" s="11"/>
      <c r="MJW177" s="11"/>
      <c r="MJX177" s="11"/>
      <c r="MJY177" s="11"/>
      <c r="MJZ177" s="11"/>
      <c r="MKA177" s="11"/>
      <c r="MKB177" s="11"/>
      <c r="MKC177" s="11"/>
      <c r="MKD177" s="11"/>
      <c r="MKE177" s="11"/>
      <c r="MKF177" s="11"/>
      <c r="MKG177" s="11"/>
      <c r="MKH177" s="11"/>
      <c r="MKI177" s="11"/>
      <c r="MKJ177" s="11"/>
      <c r="MKK177" s="11"/>
      <c r="MKL177" s="11"/>
      <c r="MKM177" s="11"/>
      <c r="MKN177" s="11"/>
      <c r="MKO177" s="11"/>
      <c r="MKP177" s="11"/>
      <c r="MKQ177" s="11"/>
      <c r="MKR177" s="11"/>
      <c r="MKS177" s="11"/>
      <c r="MKT177" s="11"/>
      <c r="MKU177" s="11"/>
      <c r="MKV177" s="11"/>
      <c r="MKW177" s="11"/>
      <c r="MKX177" s="11"/>
      <c r="MKY177" s="11"/>
      <c r="MKZ177" s="11"/>
      <c r="MLA177" s="11"/>
      <c r="MLB177" s="11"/>
      <c r="MLC177" s="11"/>
      <c r="MLD177" s="11"/>
      <c r="MLE177" s="11"/>
      <c r="MLF177" s="11"/>
      <c r="MLG177" s="11"/>
      <c r="MLH177" s="11"/>
      <c r="MLI177" s="11"/>
      <c r="MLJ177" s="11"/>
      <c r="MLK177" s="11"/>
      <c r="MLL177" s="11"/>
      <c r="MLM177" s="11"/>
      <c r="MLN177" s="11"/>
      <c r="MLO177" s="11"/>
      <c r="MLP177" s="11"/>
      <c r="MLQ177" s="11"/>
      <c r="MLR177" s="11"/>
      <c r="MLS177" s="11"/>
      <c r="MLT177" s="11"/>
      <c r="MLU177" s="11"/>
      <c r="MLV177" s="11"/>
      <c r="MLW177" s="11"/>
      <c r="MLX177" s="11"/>
      <c r="MLY177" s="11"/>
      <c r="MLZ177" s="11"/>
      <c r="MMA177" s="11"/>
      <c r="MMB177" s="11"/>
      <c r="MMC177" s="11"/>
      <c r="MMD177" s="11"/>
      <c r="MME177" s="11"/>
      <c r="MMF177" s="11"/>
      <c r="MMG177" s="11"/>
      <c r="MMH177" s="11"/>
      <c r="MMI177" s="11"/>
      <c r="MMJ177" s="11"/>
      <c r="MMK177" s="11"/>
      <c r="MML177" s="11"/>
      <c r="MMM177" s="11"/>
      <c r="MMN177" s="11"/>
      <c r="MMO177" s="11"/>
      <c r="MMP177" s="11"/>
      <c r="MMQ177" s="11"/>
      <c r="MMR177" s="11"/>
      <c r="MMS177" s="11"/>
      <c r="MMT177" s="11"/>
      <c r="MMU177" s="11"/>
      <c r="MMV177" s="11"/>
      <c r="MMW177" s="11"/>
      <c r="MMX177" s="11"/>
      <c r="MMY177" s="11"/>
      <c r="MMZ177" s="11"/>
      <c r="MNA177" s="11"/>
      <c r="MNB177" s="11"/>
      <c r="MNC177" s="11"/>
      <c r="MND177" s="11"/>
      <c r="MNE177" s="11"/>
      <c r="MNF177" s="11"/>
      <c r="MNG177" s="11"/>
      <c r="MNH177" s="11"/>
      <c r="MNI177" s="11"/>
      <c r="MNJ177" s="11"/>
      <c r="MNK177" s="11"/>
      <c r="MNL177" s="11"/>
      <c r="MNM177" s="11"/>
      <c r="MNN177" s="11"/>
      <c r="MNO177" s="11"/>
      <c r="MNP177" s="11"/>
      <c r="MNQ177" s="11"/>
      <c r="MNR177" s="11"/>
      <c r="MNS177" s="11"/>
      <c r="MNT177" s="11"/>
      <c r="MNU177" s="11"/>
      <c r="MNV177" s="11"/>
      <c r="MNW177" s="11"/>
      <c r="MNX177" s="11"/>
      <c r="MNY177" s="11"/>
      <c r="MNZ177" s="11"/>
      <c r="MOA177" s="11"/>
      <c r="MOB177" s="11"/>
      <c r="MOC177" s="11"/>
      <c r="MOD177" s="11"/>
      <c r="MOE177" s="11"/>
      <c r="MOF177" s="11"/>
      <c r="MOG177" s="11"/>
      <c r="MOH177" s="11"/>
      <c r="MOI177" s="11"/>
      <c r="MOJ177" s="11"/>
      <c r="MOK177" s="11"/>
      <c r="MOL177" s="11"/>
      <c r="MOM177" s="11"/>
      <c r="MON177" s="11"/>
      <c r="MOO177" s="11"/>
      <c r="MOP177" s="11"/>
      <c r="MOQ177" s="11"/>
      <c r="MOR177" s="11"/>
      <c r="MOS177" s="11"/>
      <c r="MOT177" s="11"/>
      <c r="MOU177" s="11"/>
      <c r="MOV177" s="11"/>
      <c r="MOW177" s="11"/>
      <c r="MOX177" s="11"/>
      <c r="MOY177" s="11"/>
      <c r="MOZ177" s="11"/>
      <c r="MPA177" s="11"/>
      <c r="MPB177" s="11"/>
      <c r="MPC177" s="11"/>
      <c r="MPD177" s="11"/>
      <c r="MPE177" s="11"/>
      <c r="MPF177" s="11"/>
      <c r="MPG177" s="11"/>
      <c r="MPH177" s="11"/>
      <c r="MPI177" s="11"/>
      <c r="MPJ177" s="11"/>
      <c r="MPK177" s="11"/>
      <c r="MPL177" s="11"/>
      <c r="MPM177" s="11"/>
      <c r="MPN177" s="11"/>
      <c r="MPO177" s="11"/>
      <c r="MPP177" s="11"/>
      <c r="MPQ177" s="11"/>
      <c r="MPR177" s="11"/>
      <c r="MPS177" s="11"/>
      <c r="MPT177" s="11"/>
      <c r="MPU177" s="11"/>
      <c r="MPV177" s="11"/>
      <c r="MPW177" s="11"/>
      <c r="MPX177" s="11"/>
      <c r="MPY177" s="11"/>
      <c r="MPZ177" s="11"/>
      <c r="MQA177" s="11"/>
      <c r="MQB177" s="11"/>
      <c r="MQC177" s="11"/>
      <c r="MQD177" s="11"/>
      <c r="MQE177" s="11"/>
      <c r="MQF177" s="11"/>
      <c r="MQG177" s="11"/>
      <c r="MQH177" s="11"/>
      <c r="MQI177" s="11"/>
      <c r="MQJ177" s="11"/>
      <c r="MQK177" s="11"/>
      <c r="MQL177" s="11"/>
      <c r="MQM177" s="11"/>
      <c r="MQN177" s="11"/>
      <c r="MQO177" s="11"/>
      <c r="MQP177" s="11"/>
      <c r="MQQ177" s="11"/>
      <c r="MQR177" s="11"/>
      <c r="MQS177" s="11"/>
      <c r="MQT177" s="11"/>
      <c r="MQU177" s="11"/>
      <c r="MQV177" s="11"/>
      <c r="MQW177" s="11"/>
      <c r="MQX177" s="11"/>
      <c r="MQY177" s="11"/>
      <c r="MQZ177" s="11"/>
      <c r="MRA177" s="11"/>
      <c r="MRB177" s="11"/>
      <c r="MRC177" s="11"/>
      <c r="MRD177" s="11"/>
      <c r="MRE177" s="11"/>
      <c r="MRF177" s="11"/>
      <c r="MRG177" s="11"/>
      <c r="MRH177" s="11"/>
      <c r="MRI177" s="11"/>
      <c r="MRJ177" s="11"/>
      <c r="MRK177" s="11"/>
      <c r="MRL177" s="11"/>
      <c r="MRM177" s="11"/>
      <c r="MRN177" s="11"/>
      <c r="MRO177" s="11"/>
      <c r="MRP177" s="11"/>
      <c r="MRQ177" s="11"/>
      <c r="MRR177" s="11"/>
      <c r="MRS177" s="11"/>
      <c r="MRT177" s="11"/>
      <c r="MRU177" s="11"/>
      <c r="MRV177" s="11"/>
      <c r="MRW177" s="11"/>
      <c r="MRX177" s="11"/>
      <c r="MRY177" s="11"/>
      <c r="MRZ177" s="11"/>
      <c r="MSA177" s="11"/>
      <c r="MSB177" s="11"/>
      <c r="MSC177" s="11"/>
      <c r="MSD177" s="11"/>
      <c r="MSE177" s="11"/>
      <c r="MSF177" s="11"/>
      <c r="MSG177" s="11"/>
      <c r="MSH177" s="11"/>
      <c r="MSI177" s="11"/>
      <c r="MSJ177" s="11"/>
      <c r="MSK177" s="11"/>
      <c r="MSL177" s="11"/>
      <c r="MSM177" s="11"/>
      <c r="MSN177" s="11"/>
      <c r="MSO177" s="11"/>
      <c r="MSP177" s="11"/>
      <c r="MSQ177" s="11"/>
      <c r="MSR177" s="11"/>
      <c r="MSS177" s="11"/>
      <c r="MST177" s="11"/>
      <c r="MSU177" s="11"/>
      <c r="MSV177" s="11"/>
      <c r="MSW177" s="11"/>
      <c r="MSX177" s="11"/>
      <c r="MSY177" s="11"/>
      <c r="MSZ177" s="11"/>
      <c r="MTA177" s="11"/>
      <c r="MTB177" s="11"/>
      <c r="MTC177" s="11"/>
      <c r="MTD177" s="11"/>
      <c r="MTE177" s="11"/>
      <c r="MTF177" s="11"/>
      <c r="MTG177" s="11"/>
      <c r="MTH177" s="11"/>
      <c r="MTI177" s="11"/>
      <c r="MTJ177" s="11"/>
      <c r="MTK177" s="11"/>
      <c r="MTL177" s="11"/>
      <c r="MTM177" s="11"/>
      <c r="MTN177" s="11"/>
      <c r="MTO177" s="11"/>
      <c r="MTP177" s="11"/>
      <c r="MTQ177" s="11"/>
      <c r="MTR177" s="11"/>
      <c r="MTS177" s="11"/>
      <c r="MTT177" s="11"/>
      <c r="MTU177" s="11"/>
      <c r="MTV177" s="11"/>
      <c r="MTW177" s="11"/>
      <c r="MTX177" s="11"/>
      <c r="MTY177" s="11"/>
      <c r="MTZ177" s="11"/>
      <c r="MUA177" s="11"/>
      <c r="MUB177" s="11"/>
      <c r="MUC177" s="11"/>
      <c r="MUD177" s="11"/>
      <c r="MUE177" s="11"/>
      <c r="MUF177" s="11"/>
      <c r="MUG177" s="11"/>
      <c r="MUH177" s="11"/>
      <c r="MUI177" s="11"/>
      <c r="MUJ177" s="11"/>
      <c r="MUK177" s="11"/>
      <c r="MUL177" s="11"/>
      <c r="MUM177" s="11"/>
      <c r="MUN177" s="11"/>
      <c r="MUO177" s="11"/>
      <c r="MUP177" s="11"/>
      <c r="MUQ177" s="11"/>
      <c r="MUR177" s="11"/>
      <c r="MUS177" s="11"/>
      <c r="MUT177" s="11"/>
      <c r="MUU177" s="11"/>
      <c r="MUV177" s="11"/>
      <c r="MUW177" s="11"/>
      <c r="MUX177" s="11"/>
      <c r="MUY177" s="11"/>
      <c r="MUZ177" s="11"/>
      <c r="MVA177" s="11"/>
      <c r="MVB177" s="11"/>
      <c r="MVC177" s="11"/>
      <c r="MVD177" s="11"/>
      <c r="MVE177" s="11"/>
      <c r="MVF177" s="11"/>
      <c r="MVG177" s="11"/>
      <c r="MVH177" s="11"/>
      <c r="MVI177" s="11"/>
      <c r="MVJ177" s="11"/>
      <c r="MVK177" s="11"/>
      <c r="MVL177" s="11"/>
      <c r="MVM177" s="11"/>
      <c r="MVN177" s="11"/>
      <c r="MVO177" s="11"/>
      <c r="MVP177" s="11"/>
      <c r="MVQ177" s="11"/>
      <c r="MVR177" s="11"/>
      <c r="MVS177" s="11"/>
      <c r="MVT177" s="11"/>
      <c r="MVU177" s="11"/>
      <c r="MVV177" s="11"/>
      <c r="MVW177" s="11"/>
      <c r="MVX177" s="11"/>
      <c r="MVY177" s="11"/>
      <c r="MVZ177" s="11"/>
      <c r="MWA177" s="11"/>
      <c r="MWB177" s="11"/>
      <c r="MWC177" s="11"/>
      <c r="MWD177" s="11"/>
      <c r="MWE177" s="11"/>
      <c r="MWF177" s="11"/>
      <c r="MWG177" s="11"/>
      <c r="MWH177" s="11"/>
      <c r="MWI177" s="11"/>
      <c r="MWJ177" s="11"/>
      <c r="MWK177" s="11"/>
      <c r="MWL177" s="11"/>
      <c r="MWM177" s="11"/>
      <c r="MWN177" s="11"/>
      <c r="MWO177" s="11"/>
      <c r="MWP177" s="11"/>
      <c r="MWQ177" s="11"/>
      <c r="MWR177" s="11"/>
      <c r="MWS177" s="11"/>
      <c r="MWT177" s="11"/>
      <c r="MWU177" s="11"/>
      <c r="MWV177" s="11"/>
      <c r="MWW177" s="11"/>
      <c r="MWX177" s="11"/>
      <c r="MWY177" s="11"/>
      <c r="MWZ177" s="11"/>
      <c r="MXA177" s="11"/>
      <c r="MXB177" s="11"/>
      <c r="MXC177" s="11"/>
      <c r="MXD177" s="11"/>
      <c r="MXE177" s="11"/>
      <c r="MXF177" s="11"/>
      <c r="MXG177" s="11"/>
      <c r="MXH177" s="11"/>
      <c r="MXI177" s="11"/>
      <c r="MXJ177" s="11"/>
      <c r="MXK177" s="11"/>
      <c r="MXL177" s="11"/>
      <c r="MXM177" s="11"/>
      <c r="MXN177" s="11"/>
      <c r="MXO177" s="11"/>
      <c r="MXP177" s="11"/>
      <c r="MXQ177" s="11"/>
      <c r="MXR177" s="11"/>
      <c r="MXS177" s="11"/>
      <c r="MXT177" s="11"/>
      <c r="MXU177" s="11"/>
      <c r="MXV177" s="11"/>
      <c r="MXW177" s="11"/>
      <c r="MXX177" s="11"/>
      <c r="MXY177" s="11"/>
      <c r="MXZ177" s="11"/>
      <c r="MYA177" s="11"/>
      <c r="MYB177" s="11"/>
      <c r="MYC177" s="11"/>
      <c r="MYD177" s="11"/>
      <c r="MYE177" s="11"/>
      <c r="MYF177" s="11"/>
      <c r="MYG177" s="11"/>
      <c r="MYH177" s="11"/>
      <c r="MYI177" s="11"/>
      <c r="MYJ177" s="11"/>
      <c r="MYK177" s="11"/>
      <c r="MYL177" s="11"/>
      <c r="MYM177" s="11"/>
      <c r="MYN177" s="11"/>
      <c r="MYO177" s="11"/>
      <c r="MYP177" s="11"/>
      <c r="MYQ177" s="11"/>
      <c r="MYR177" s="11"/>
      <c r="MYS177" s="11"/>
      <c r="MYT177" s="11"/>
      <c r="MYU177" s="11"/>
      <c r="MYV177" s="11"/>
      <c r="MYW177" s="11"/>
      <c r="MYX177" s="11"/>
      <c r="MYY177" s="11"/>
      <c r="MYZ177" s="11"/>
      <c r="MZA177" s="11"/>
      <c r="MZB177" s="11"/>
      <c r="MZC177" s="11"/>
      <c r="MZD177" s="11"/>
      <c r="MZE177" s="11"/>
      <c r="MZF177" s="11"/>
      <c r="MZG177" s="11"/>
      <c r="MZH177" s="11"/>
      <c r="MZI177" s="11"/>
      <c r="MZJ177" s="11"/>
      <c r="MZK177" s="11"/>
      <c r="MZL177" s="11"/>
      <c r="MZM177" s="11"/>
      <c r="MZN177" s="11"/>
      <c r="MZO177" s="11"/>
      <c r="MZP177" s="11"/>
      <c r="MZQ177" s="11"/>
      <c r="MZR177" s="11"/>
      <c r="MZS177" s="11"/>
      <c r="MZT177" s="11"/>
      <c r="MZU177" s="11"/>
      <c r="MZV177" s="11"/>
      <c r="MZW177" s="11"/>
      <c r="MZX177" s="11"/>
      <c r="MZY177" s="11"/>
      <c r="MZZ177" s="11"/>
      <c r="NAA177" s="11"/>
      <c r="NAB177" s="11"/>
      <c r="NAC177" s="11"/>
      <c r="NAD177" s="11"/>
      <c r="NAE177" s="11"/>
      <c r="NAF177" s="11"/>
      <c r="NAG177" s="11"/>
      <c r="NAH177" s="11"/>
      <c r="NAI177" s="11"/>
      <c r="NAJ177" s="11"/>
      <c r="NAK177" s="11"/>
      <c r="NAL177" s="11"/>
      <c r="NAM177" s="11"/>
      <c r="NAN177" s="11"/>
      <c r="NAO177" s="11"/>
      <c r="NAP177" s="11"/>
      <c r="NAQ177" s="11"/>
      <c r="NAR177" s="11"/>
      <c r="NAS177" s="11"/>
      <c r="NAT177" s="11"/>
      <c r="NAU177" s="11"/>
      <c r="NAV177" s="11"/>
      <c r="NAW177" s="11"/>
      <c r="NAX177" s="11"/>
      <c r="NAY177" s="11"/>
      <c r="NAZ177" s="11"/>
      <c r="NBA177" s="11"/>
      <c r="NBB177" s="11"/>
      <c r="NBC177" s="11"/>
      <c r="NBD177" s="11"/>
      <c r="NBE177" s="11"/>
      <c r="NBF177" s="11"/>
      <c r="NBG177" s="11"/>
      <c r="NBH177" s="11"/>
      <c r="NBI177" s="11"/>
      <c r="NBJ177" s="11"/>
      <c r="NBK177" s="11"/>
      <c r="NBL177" s="11"/>
      <c r="NBM177" s="11"/>
      <c r="NBN177" s="11"/>
      <c r="NBO177" s="11"/>
      <c r="NBP177" s="11"/>
      <c r="NBQ177" s="11"/>
      <c r="NBR177" s="11"/>
      <c r="NBS177" s="11"/>
      <c r="NBT177" s="11"/>
      <c r="NBU177" s="11"/>
      <c r="NBV177" s="11"/>
      <c r="NBW177" s="11"/>
      <c r="NBX177" s="11"/>
      <c r="NBY177" s="11"/>
      <c r="NBZ177" s="11"/>
      <c r="NCA177" s="11"/>
      <c r="NCB177" s="11"/>
      <c r="NCC177" s="11"/>
      <c r="NCD177" s="11"/>
      <c r="NCE177" s="11"/>
      <c r="NCF177" s="11"/>
      <c r="NCG177" s="11"/>
      <c r="NCH177" s="11"/>
      <c r="NCI177" s="11"/>
      <c r="NCJ177" s="11"/>
      <c r="NCK177" s="11"/>
      <c r="NCL177" s="11"/>
      <c r="NCM177" s="11"/>
      <c r="NCN177" s="11"/>
      <c r="NCO177" s="11"/>
      <c r="NCP177" s="11"/>
      <c r="NCQ177" s="11"/>
      <c r="NCR177" s="11"/>
      <c r="NCS177" s="11"/>
      <c r="NCT177" s="11"/>
      <c r="NCU177" s="11"/>
      <c r="NCV177" s="11"/>
      <c r="NCW177" s="11"/>
      <c r="NCX177" s="11"/>
      <c r="NCY177" s="11"/>
      <c r="NCZ177" s="11"/>
      <c r="NDA177" s="11"/>
      <c r="NDB177" s="11"/>
      <c r="NDC177" s="11"/>
      <c r="NDD177" s="11"/>
      <c r="NDE177" s="11"/>
      <c r="NDF177" s="11"/>
      <c r="NDG177" s="11"/>
      <c r="NDH177" s="11"/>
      <c r="NDI177" s="11"/>
      <c r="NDJ177" s="11"/>
      <c r="NDK177" s="11"/>
      <c r="NDL177" s="11"/>
      <c r="NDM177" s="11"/>
      <c r="NDN177" s="11"/>
      <c r="NDO177" s="11"/>
      <c r="NDP177" s="11"/>
      <c r="NDQ177" s="11"/>
      <c r="NDR177" s="11"/>
      <c r="NDS177" s="11"/>
      <c r="NDT177" s="11"/>
      <c r="NDU177" s="11"/>
      <c r="NDV177" s="11"/>
      <c r="NDW177" s="11"/>
      <c r="NDX177" s="11"/>
      <c r="NDY177" s="11"/>
      <c r="NDZ177" s="11"/>
      <c r="NEA177" s="11"/>
      <c r="NEB177" s="11"/>
      <c r="NEC177" s="11"/>
      <c r="NED177" s="11"/>
      <c r="NEE177" s="11"/>
      <c r="NEF177" s="11"/>
      <c r="NEG177" s="11"/>
      <c r="NEH177" s="11"/>
      <c r="NEI177" s="11"/>
      <c r="NEJ177" s="11"/>
      <c r="NEK177" s="11"/>
      <c r="NEL177" s="11"/>
      <c r="NEM177" s="11"/>
      <c r="NEN177" s="11"/>
      <c r="NEO177" s="11"/>
      <c r="NEP177" s="11"/>
      <c r="NEQ177" s="11"/>
      <c r="NER177" s="11"/>
      <c r="NES177" s="11"/>
      <c r="NET177" s="11"/>
      <c r="NEU177" s="11"/>
      <c r="NEV177" s="11"/>
      <c r="NEW177" s="11"/>
      <c r="NEX177" s="11"/>
      <c r="NEY177" s="11"/>
      <c r="NEZ177" s="11"/>
      <c r="NFA177" s="11"/>
      <c r="NFB177" s="11"/>
      <c r="NFC177" s="11"/>
      <c r="NFD177" s="11"/>
      <c r="NFE177" s="11"/>
      <c r="NFF177" s="11"/>
      <c r="NFG177" s="11"/>
      <c r="NFH177" s="11"/>
      <c r="NFI177" s="11"/>
      <c r="NFJ177" s="11"/>
      <c r="NFK177" s="11"/>
      <c r="NFL177" s="11"/>
      <c r="NFM177" s="11"/>
      <c r="NFN177" s="11"/>
      <c r="NFO177" s="11"/>
      <c r="NFP177" s="11"/>
      <c r="NFQ177" s="11"/>
      <c r="NFR177" s="11"/>
      <c r="NFS177" s="11"/>
      <c r="NFT177" s="11"/>
      <c r="NFU177" s="11"/>
      <c r="NFV177" s="11"/>
      <c r="NFW177" s="11"/>
      <c r="NFX177" s="11"/>
      <c r="NFY177" s="11"/>
      <c r="NFZ177" s="11"/>
      <c r="NGA177" s="11"/>
      <c r="NGB177" s="11"/>
      <c r="NGC177" s="11"/>
      <c r="NGD177" s="11"/>
      <c r="NGE177" s="11"/>
      <c r="NGF177" s="11"/>
      <c r="NGG177" s="11"/>
      <c r="NGH177" s="11"/>
      <c r="NGI177" s="11"/>
      <c r="NGJ177" s="11"/>
      <c r="NGK177" s="11"/>
      <c r="NGL177" s="11"/>
      <c r="NGM177" s="11"/>
      <c r="NGN177" s="11"/>
      <c r="NGO177" s="11"/>
      <c r="NGP177" s="11"/>
      <c r="NGQ177" s="11"/>
      <c r="NGR177" s="11"/>
      <c r="NGS177" s="11"/>
      <c r="NGT177" s="11"/>
      <c r="NGU177" s="11"/>
      <c r="NGV177" s="11"/>
      <c r="NGW177" s="11"/>
      <c r="NGX177" s="11"/>
      <c r="NGY177" s="11"/>
      <c r="NGZ177" s="11"/>
      <c r="NHA177" s="11"/>
      <c r="NHB177" s="11"/>
      <c r="NHC177" s="11"/>
      <c r="NHD177" s="11"/>
      <c r="NHE177" s="11"/>
      <c r="NHF177" s="11"/>
      <c r="NHG177" s="11"/>
      <c r="NHH177" s="11"/>
      <c r="NHI177" s="11"/>
      <c r="NHJ177" s="11"/>
      <c r="NHK177" s="11"/>
      <c r="NHL177" s="11"/>
      <c r="NHM177" s="11"/>
      <c r="NHN177" s="11"/>
      <c r="NHO177" s="11"/>
      <c r="NHP177" s="11"/>
      <c r="NHQ177" s="11"/>
      <c r="NHR177" s="11"/>
      <c r="NHS177" s="11"/>
      <c r="NHT177" s="11"/>
      <c r="NHU177" s="11"/>
      <c r="NHV177" s="11"/>
      <c r="NHW177" s="11"/>
      <c r="NHX177" s="11"/>
      <c r="NHY177" s="11"/>
      <c r="NHZ177" s="11"/>
      <c r="NIA177" s="11"/>
      <c r="NIB177" s="11"/>
      <c r="NIC177" s="11"/>
      <c r="NID177" s="11"/>
      <c r="NIE177" s="11"/>
      <c r="NIF177" s="11"/>
      <c r="NIG177" s="11"/>
      <c r="NIH177" s="11"/>
      <c r="NII177" s="11"/>
      <c r="NIJ177" s="11"/>
      <c r="NIK177" s="11"/>
      <c r="NIL177" s="11"/>
      <c r="NIM177" s="11"/>
      <c r="NIN177" s="11"/>
      <c r="NIO177" s="11"/>
      <c r="NIP177" s="11"/>
      <c r="NIQ177" s="11"/>
      <c r="NIR177" s="11"/>
      <c r="NIS177" s="11"/>
      <c r="NIT177" s="11"/>
      <c r="NIU177" s="11"/>
      <c r="NIV177" s="11"/>
      <c r="NIW177" s="11"/>
      <c r="NIX177" s="11"/>
      <c r="NIY177" s="11"/>
      <c r="NIZ177" s="11"/>
      <c r="NJA177" s="11"/>
      <c r="NJB177" s="11"/>
      <c r="NJC177" s="11"/>
      <c r="NJD177" s="11"/>
      <c r="NJE177" s="11"/>
      <c r="NJF177" s="11"/>
      <c r="NJG177" s="11"/>
      <c r="NJH177" s="11"/>
      <c r="NJI177" s="11"/>
      <c r="NJJ177" s="11"/>
      <c r="NJK177" s="11"/>
      <c r="NJL177" s="11"/>
      <c r="NJM177" s="11"/>
      <c r="NJN177" s="11"/>
      <c r="NJO177" s="11"/>
      <c r="NJP177" s="11"/>
      <c r="NJQ177" s="11"/>
      <c r="NJR177" s="11"/>
      <c r="NJS177" s="11"/>
      <c r="NJT177" s="11"/>
      <c r="NJU177" s="11"/>
      <c r="NJV177" s="11"/>
      <c r="NJW177" s="11"/>
      <c r="NJX177" s="11"/>
      <c r="NJY177" s="11"/>
      <c r="NJZ177" s="11"/>
      <c r="NKA177" s="11"/>
      <c r="NKB177" s="11"/>
      <c r="NKC177" s="11"/>
      <c r="NKD177" s="11"/>
      <c r="NKE177" s="11"/>
      <c r="NKF177" s="11"/>
      <c r="NKG177" s="11"/>
      <c r="NKH177" s="11"/>
      <c r="NKI177" s="11"/>
      <c r="NKJ177" s="11"/>
      <c r="NKK177" s="11"/>
      <c r="NKL177" s="11"/>
      <c r="NKM177" s="11"/>
      <c r="NKN177" s="11"/>
      <c r="NKO177" s="11"/>
      <c r="NKP177" s="11"/>
      <c r="NKQ177" s="11"/>
      <c r="NKR177" s="11"/>
      <c r="NKS177" s="11"/>
      <c r="NKT177" s="11"/>
      <c r="NKU177" s="11"/>
      <c r="NKV177" s="11"/>
      <c r="NKW177" s="11"/>
      <c r="NKX177" s="11"/>
      <c r="NKY177" s="11"/>
      <c r="NKZ177" s="11"/>
      <c r="NLA177" s="11"/>
      <c r="NLB177" s="11"/>
      <c r="NLC177" s="11"/>
      <c r="NLD177" s="11"/>
      <c r="NLE177" s="11"/>
      <c r="NLF177" s="11"/>
      <c r="NLG177" s="11"/>
      <c r="NLH177" s="11"/>
      <c r="NLI177" s="11"/>
      <c r="NLJ177" s="11"/>
      <c r="NLK177" s="11"/>
      <c r="NLL177" s="11"/>
      <c r="NLM177" s="11"/>
      <c r="NLN177" s="11"/>
      <c r="NLO177" s="11"/>
      <c r="NLP177" s="11"/>
      <c r="NLQ177" s="11"/>
      <c r="NLR177" s="11"/>
      <c r="NLS177" s="11"/>
      <c r="NLT177" s="11"/>
      <c r="NLU177" s="11"/>
      <c r="NLV177" s="11"/>
      <c r="NLW177" s="11"/>
      <c r="NLX177" s="11"/>
      <c r="NLY177" s="11"/>
      <c r="NLZ177" s="11"/>
      <c r="NMA177" s="11"/>
      <c r="NMB177" s="11"/>
      <c r="NMC177" s="11"/>
      <c r="NMD177" s="11"/>
      <c r="NME177" s="11"/>
      <c r="NMF177" s="11"/>
      <c r="NMG177" s="11"/>
      <c r="NMH177" s="11"/>
      <c r="NMI177" s="11"/>
      <c r="NMJ177" s="11"/>
      <c r="NMK177" s="11"/>
      <c r="NML177" s="11"/>
      <c r="NMM177" s="11"/>
      <c r="NMN177" s="11"/>
      <c r="NMO177" s="11"/>
      <c r="NMP177" s="11"/>
      <c r="NMQ177" s="11"/>
      <c r="NMR177" s="11"/>
      <c r="NMS177" s="11"/>
      <c r="NMT177" s="11"/>
      <c r="NMU177" s="11"/>
      <c r="NMV177" s="11"/>
      <c r="NMW177" s="11"/>
      <c r="NMX177" s="11"/>
      <c r="NMY177" s="11"/>
      <c r="NMZ177" s="11"/>
      <c r="NNA177" s="11"/>
      <c r="NNB177" s="11"/>
      <c r="NNC177" s="11"/>
      <c r="NND177" s="11"/>
      <c r="NNE177" s="11"/>
      <c r="NNF177" s="11"/>
      <c r="NNG177" s="11"/>
      <c r="NNH177" s="11"/>
      <c r="NNI177" s="11"/>
      <c r="NNJ177" s="11"/>
      <c r="NNK177" s="11"/>
      <c r="NNL177" s="11"/>
      <c r="NNM177" s="11"/>
      <c r="NNN177" s="11"/>
      <c r="NNO177" s="11"/>
      <c r="NNP177" s="11"/>
      <c r="NNQ177" s="11"/>
      <c r="NNR177" s="11"/>
      <c r="NNS177" s="11"/>
      <c r="NNT177" s="11"/>
      <c r="NNU177" s="11"/>
      <c r="NNV177" s="11"/>
      <c r="NNW177" s="11"/>
      <c r="NNX177" s="11"/>
      <c r="NNY177" s="11"/>
      <c r="NNZ177" s="11"/>
      <c r="NOA177" s="11"/>
      <c r="NOB177" s="11"/>
      <c r="NOC177" s="11"/>
      <c r="NOD177" s="11"/>
      <c r="NOE177" s="11"/>
      <c r="NOF177" s="11"/>
      <c r="NOG177" s="11"/>
      <c r="NOH177" s="11"/>
      <c r="NOI177" s="11"/>
      <c r="NOJ177" s="11"/>
      <c r="NOK177" s="11"/>
      <c r="NOL177" s="11"/>
      <c r="NOM177" s="11"/>
      <c r="NON177" s="11"/>
      <c r="NOO177" s="11"/>
      <c r="NOP177" s="11"/>
      <c r="NOQ177" s="11"/>
      <c r="NOR177" s="11"/>
      <c r="NOS177" s="11"/>
      <c r="NOT177" s="11"/>
      <c r="NOU177" s="11"/>
      <c r="NOV177" s="11"/>
      <c r="NOW177" s="11"/>
      <c r="NOX177" s="11"/>
      <c r="NOY177" s="11"/>
      <c r="NOZ177" s="11"/>
      <c r="NPA177" s="11"/>
      <c r="NPB177" s="11"/>
      <c r="NPC177" s="11"/>
      <c r="NPD177" s="11"/>
      <c r="NPE177" s="11"/>
      <c r="NPF177" s="11"/>
      <c r="NPG177" s="11"/>
      <c r="NPH177" s="11"/>
      <c r="NPI177" s="11"/>
      <c r="NPJ177" s="11"/>
      <c r="NPK177" s="11"/>
      <c r="NPL177" s="11"/>
      <c r="NPM177" s="11"/>
      <c r="NPN177" s="11"/>
      <c r="NPO177" s="11"/>
      <c r="NPP177" s="11"/>
      <c r="NPQ177" s="11"/>
      <c r="NPR177" s="11"/>
      <c r="NPS177" s="11"/>
      <c r="NPT177" s="11"/>
      <c r="NPU177" s="11"/>
      <c r="NPV177" s="11"/>
      <c r="NPW177" s="11"/>
      <c r="NPX177" s="11"/>
      <c r="NPY177" s="11"/>
      <c r="NPZ177" s="11"/>
      <c r="NQA177" s="11"/>
      <c r="NQB177" s="11"/>
      <c r="NQC177" s="11"/>
      <c r="NQD177" s="11"/>
      <c r="NQE177" s="11"/>
      <c r="NQF177" s="11"/>
      <c r="NQG177" s="11"/>
      <c r="NQH177" s="11"/>
      <c r="NQI177" s="11"/>
      <c r="NQJ177" s="11"/>
      <c r="NQK177" s="11"/>
      <c r="NQL177" s="11"/>
      <c r="NQM177" s="11"/>
      <c r="NQN177" s="11"/>
      <c r="NQO177" s="11"/>
      <c r="NQP177" s="11"/>
      <c r="NQQ177" s="11"/>
      <c r="NQR177" s="11"/>
      <c r="NQS177" s="11"/>
      <c r="NQT177" s="11"/>
      <c r="NQU177" s="11"/>
      <c r="NQV177" s="11"/>
      <c r="NQW177" s="11"/>
      <c r="NQX177" s="11"/>
      <c r="NQY177" s="11"/>
      <c r="NQZ177" s="11"/>
      <c r="NRA177" s="11"/>
      <c r="NRB177" s="11"/>
      <c r="NRC177" s="11"/>
      <c r="NRD177" s="11"/>
      <c r="NRE177" s="11"/>
      <c r="NRF177" s="11"/>
      <c r="NRG177" s="11"/>
      <c r="NRH177" s="11"/>
      <c r="NRI177" s="11"/>
      <c r="NRJ177" s="11"/>
      <c r="NRK177" s="11"/>
      <c r="NRL177" s="11"/>
      <c r="NRM177" s="11"/>
      <c r="NRN177" s="11"/>
      <c r="NRO177" s="11"/>
      <c r="NRP177" s="11"/>
      <c r="NRQ177" s="11"/>
      <c r="NRR177" s="11"/>
      <c r="NRS177" s="11"/>
      <c r="NRT177" s="11"/>
      <c r="NRU177" s="11"/>
      <c r="NRV177" s="11"/>
      <c r="NRW177" s="11"/>
      <c r="NRX177" s="11"/>
      <c r="NRY177" s="11"/>
      <c r="NRZ177" s="11"/>
      <c r="NSA177" s="11"/>
      <c r="NSB177" s="11"/>
      <c r="NSC177" s="11"/>
      <c r="NSD177" s="11"/>
      <c r="NSE177" s="11"/>
      <c r="NSF177" s="11"/>
      <c r="NSG177" s="11"/>
      <c r="NSH177" s="11"/>
      <c r="NSI177" s="11"/>
      <c r="NSJ177" s="11"/>
      <c r="NSK177" s="11"/>
      <c r="NSL177" s="11"/>
      <c r="NSM177" s="11"/>
      <c r="NSN177" s="11"/>
      <c r="NSO177" s="11"/>
      <c r="NSP177" s="11"/>
      <c r="NSQ177" s="11"/>
      <c r="NSR177" s="11"/>
      <c r="NSS177" s="11"/>
      <c r="NST177" s="11"/>
      <c r="NSU177" s="11"/>
      <c r="NSV177" s="11"/>
      <c r="NSW177" s="11"/>
      <c r="NSX177" s="11"/>
      <c r="NSY177" s="11"/>
      <c r="NSZ177" s="11"/>
      <c r="NTA177" s="11"/>
      <c r="NTB177" s="11"/>
      <c r="NTC177" s="11"/>
      <c r="NTD177" s="11"/>
      <c r="NTE177" s="11"/>
      <c r="NTF177" s="11"/>
      <c r="NTG177" s="11"/>
      <c r="NTH177" s="11"/>
      <c r="NTI177" s="11"/>
      <c r="NTJ177" s="11"/>
      <c r="NTK177" s="11"/>
      <c r="NTL177" s="11"/>
      <c r="NTM177" s="11"/>
      <c r="NTN177" s="11"/>
      <c r="NTO177" s="11"/>
      <c r="NTP177" s="11"/>
      <c r="NTQ177" s="11"/>
      <c r="NTR177" s="11"/>
      <c r="NTS177" s="11"/>
      <c r="NTT177" s="11"/>
      <c r="NTU177" s="11"/>
      <c r="NTV177" s="11"/>
      <c r="NTW177" s="11"/>
      <c r="NTX177" s="11"/>
      <c r="NTY177" s="11"/>
      <c r="NTZ177" s="11"/>
      <c r="NUA177" s="11"/>
      <c r="NUB177" s="11"/>
      <c r="NUC177" s="11"/>
      <c r="NUD177" s="11"/>
      <c r="NUE177" s="11"/>
      <c r="NUF177" s="11"/>
      <c r="NUG177" s="11"/>
      <c r="NUH177" s="11"/>
      <c r="NUI177" s="11"/>
      <c r="NUJ177" s="11"/>
      <c r="NUK177" s="11"/>
      <c r="NUL177" s="11"/>
      <c r="NUM177" s="11"/>
      <c r="NUN177" s="11"/>
      <c r="NUO177" s="11"/>
      <c r="NUP177" s="11"/>
      <c r="NUQ177" s="11"/>
      <c r="NUR177" s="11"/>
      <c r="NUS177" s="11"/>
      <c r="NUT177" s="11"/>
      <c r="NUU177" s="11"/>
      <c r="NUV177" s="11"/>
      <c r="NUW177" s="11"/>
      <c r="NUX177" s="11"/>
      <c r="NUY177" s="11"/>
      <c r="NUZ177" s="11"/>
      <c r="NVA177" s="11"/>
      <c r="NVB177" s="11"/>
      <c r="NVC177" s="11"/>
      <c r="NVD177" s="11"/>
      <c r="NVE177" s="11"/>
      <c r="NVF177" s="11"/>
      <c r="NVG177" s="11"/>
      <c r="NVH177" s="11"/>
      <c r="NVI177" s="11"/>
      <c r="NVJ177" s="11"/>
      <c r="NVK177" s="11"/>
      <c r="NVL177" s="11"/>
      <c r="NVM177" s="11"/>
      <c r="NVN177" s="11"/>
      <c r="NVO177" s="11"/>
      <c r="NVP177" s="11"/>
      <c r="NVQ177" s="11"/>
      <c r="NVR177" s="11"/>
      <c r="NVS177" s="11"/>
      <c r="NVT177" s="11"/>
      <c r="NVU177" s="11"/>
      <c r="NVV177" s="11"/>
      <c r="NVW177" s="11"/>
      <c r="NVX177" s="11"/>
      <c r="NVY177" s="11"/>
      <c r="NVZ177" s="11"/>
      <c r="NWA177" s="11"/>
      <c r="NWB177" s="11"/>
      <c r="NWC177" s="11"/>
      <c r="NWD177" s="11"/>
      <c r="NWE177" s="11"/>
      <c r="NWF177" s="11"/>
      <c r="NWG177" s="11"/>
      <c r="NWH177" s="11"/>
      <c r="NWI177" s="11"/>
      <c r="NWJ177" s="11"/>
      <c r="NWK177" s="11"/>
      <c r="NWL177" s="11"/>
      <c r="NWM177" s="11"/>
      <c r="NWN177" s="11"/>
      <c r="NWO177" s="11"/>
      <c r="NWP177" s="11"/>
      <c r="NWQ177" s="11"/>
      <c r="NWR177" s="11"/>
      <c r="NWS177" s="11"/>
      <c r="NWT177" s="11"/>
      <c r="NWU177" s="11"/>
      <c r="NWV177" s="11"/>
      <c r="NWW177" s="11"/>
      <c r="NWX177" s="11"/>
      <c r="NWY177" s="11"/>
      <c r="NWZ177" s="11"/>
      <c r="NXA177" s="11"/>
      <c r="NXB177" s="11"/>
      <c r="NXC177" s="11"/>
      <c r="NXD177" s="11"/>
      <c r="NXE177" s="11"/>
      <c r="NXF177" s="11"/>
      <c r="NXG177" s="11"/>
      <c r="NXH177" s="11"/>
      <c r="NXI177" s="11"/>
      <c r="NXJ177" s="11"/>
      <c r="NXK177" s="11"/>
      <c r="NXL177" s="11"/>
      <c r="NXM177" s="11"/>
      <c r="NXN177" s="11"/>
      <c r="NXO177" s="11"/>
      <c r="NXP177" s="11"/>
      <c r="NXQ177" s="11"/>
      <c r="NXR177" s="11"/>
      <c r="NXS177" s="11"/>
      <c r="NXT177" s="11"/>
      <c r="NXU177" s="11"/>
      <c r="NXV177" s="11"/>
      <c r="NXW177" s="11"/>
      <c r="NXX177" s="11"/>
      <c r="NXY177" s="11"/>
      <c r="NXZ177" s="11"/>
      <c r="NYA177" s="11"/>
      <c r="NYB177" s="11"/>
      <c r="NYC177" s="11"/>
      <c r="NYD177" s="11"/>
      <c r="NYE177" s="11"/>
      <c r="NYF177" s="11"/>
      <c r="NYG177" s="11"/>
      <c r="NYH177" s="11"/>
      <c r="NYI177" s="11"/>
      <c r="NYJ177" s="11"/>
      <c r="NYK177" s="11"/>
      <c r="NYL177" s="11"/>
      <c r="NYM177" s="11"/>
      <c r="NYN177" s="11"/>
      <c r="NYO177" s="11"/>
      <c r="NYP177" s="11"/>
      <c r="NYQ177" s="11"/>
      <c r="NYR177" s="11"/>
      <c r="NYS177" s="11"/>
      <c r="NYT177" s="11"/>
      <c r="NYU177" s="11"/>
      <c r="NYV177" s="11"/>
      <c r="NYW177" s="11"/>
      <c r="NYX177" s="11"/>
      <c r="NYY177" s="11"/>
      <c r="NYZ177" s="11"/>
      <c r="NZA177" s="11"/>
      <c r="NZB177" s="11"/>
      <c r="NZC177" s="11"/>
      <c r="NZD177" s="11"/>
      <c r="NZE177" s="11"/>
      <c r="NZF177" s="11"/>
      <c r="NZG177" s="11"/>
      <c r="NZH177" s="11"/>
      <c r="NZI177" s="11"/>
      <c r="NZJ177" s="11"/>
      <c r="NZK177" s="11"/>
      <c r="NZL177" s="11"/>
      <c r="NZM177" s="11"/>
      <c r="NZN177" s="11"/>
      <c r="NZO177" s="11"/>
      <c r="NZP177" s="11"/>
      <c r="NZQ177" s="11"/>
      <c r="NZR177" s="11"/>
      <c r="NZS177" s="11"/>
      <c r="NZT177" s="11"/>
      <c r="NZU177" s="11"/>
      <c r="NZV177" s="11"/>
      <c r="NZW177" s="11"/>
      <c r="NZX177" s="11"/>
      <c r="NZY177" s="11"/>
      <c r="NZZ177" s="11"/>
      <c r="OAA177" s="11"/>
      <c r="OAB177" s="11"/>
      <c r="OAC177" s="11"/>
      <c r="OAD177" s="11"/>
      <c r="OAE177" s="11"/>
      <c r="OAF177" s="11"/>
      <c r="OAG177" s="11"/>
      <c r="OAH177" s="11"/>
      <c r="OAI177" s="11"/>
      <c r="OAJ177" s="11"/>
      <c r="OAK177" s="11"/>
      <c r="OAL177" s="11"/>
      <c r="OAM177" s="11"/>
      <c r="OAN177" s="11"/>
      <c r="OAO177" s="11"/>
      <c r="OAP177" s="11"/>
      <c r="OAQ177" s="11"/>
      <c r="OAR177" s="11"/>
      <c r="OAS177" s="11"/>
      <c r="OAT177" s="11"/>
      <c r="OAU177" s="11"/>
      <c r="OAV177" s="11"/>
      <c r="OAW177" s="11"/>
      <c r="OAX177" s="11"/>
      <c r="OAY177" s="11"/>
      <c r="OAZ177" s="11"/>
      <c r="OBA177" s="11"/>
      <c r="OBB177" s="11"/>
      <c r="OBC177" s="11"/>
      <c r="OBD177" s="11"/>
      <c r="OBE177" s="11"/>
      <c r="OBF177" s="11"/>
      <c r="OBG177" s="11"/>
      <c r="OBH177" s="11"/>
      <c r="OBI177" s="11"/>
      <c r="OBJ177" s="11"/>
      <c r="OBK177" s="11"/>
      <c r="OBL177" s="11"/>
      <c r="OBM177" s="11"/>
      <c r="OBN177" s="11"/>
      <c r="OBO177" s="11"/>
      <c r="OBP177" s="11"/>
      <c r="OBQ177" s="11"/>
      <c r="OBR177" s="11"/>
      <c r="OBS177" s="11"/>
      <c r="OBT177" s="11"/>
      <c r="OBU177" s="11"/>
      <c r="OBV177" s="11"/>
      <c r="OBW177" s="11"/>
      <c r="OBX177" s="11"/>
      <c r="OBY177" s="11"/>
      <c r="OBZ177" s="11"/>
      <c r="OCA177" s="11"/>
      <c r="OCB177" s="11"/>
      <c r="OCC177" s="11"/>
      <c r="OCD177" s="11"/>
      <c r="OCE177" s="11"/>
      <c r="OCF177" s="11"/>
      <c r="OCG177" s="11"/>
      <c r="OCH177" s="11"/>
      <c r="OCI177" s="11"/>
      <c r="OCJ177" s="11"/>
      <c r="OCK177" s="11"/>
      <c r="OCL177" s="11"/>
      <c r="OCM177" s="11"/>
      <c r="OCN177" s="11"/>
      <c r="OCO177" s="11"/>
      <c r="OCP177" s="11"/>
      <c r="OCQ177" s="11"/>
      <c r="OCR177" s="11"/>
      <c r="OCS177" s="11"/>
      <c r="OCT177" s="11"/>
      <c r="OCU177" s="11"/>
      <c r="OCV177" s="11"/>
      <c r="OCW177" s="11"/>
      <c r="OCX177" s="11"/>
      <c r="OCY177" s="11"/>
      <c r="OCZ177" s="11"/>
      <c r="ODA177" s="11"/>
      <c r="ODB177" s="11"/>
      <c r="ODC177" s="11"/>
      <c r="ODD177" s="11"/>
      <c r="ODE177" s="11"/>
      <c r="ODF177" s="11"/>
      <c r="ODG177" s="11"/>
      <c r="ODH177" s="11"/>
      <c r="ODI177" s="11"/>
      <c r="ODJ177" s="11"/>
      <c r="ODK177" s="11"/>
      <c r="ODL177" s="11"/>
      <c r="ODM177" s="11"/>
      <c r="ODN177" s="11"/>
      <c r="ODO177" s="11"/>
      <c r="ODP177" s="11"/>
      <c r="ODQ177" s="11"/>
      <c r="ODR177" s="11"/>
      <c r="ODS177" s="11"/>
      <c r="ODT177" s="11"/>
      <c r="ODU177" s="11"/>
      <c r="ODV177" s="11"/>
      <c r="ODW177" s="11"/>
      <c r="ODX177" s="11"/>
      <c r="ODY177" s="11"/>
      <c r="ODZ177" s="11"/>
      <c r="OEA177" s="11"/>
      <c r="OEB177" s="11"/>
      <c r="OEC177" s="11"/>
      <c r="OED177" s="11"/>
      <c r="OEE177" s="11"/>
      <c r="OEF177" s="11"/>
      <c r="OEG177" s="11"/>
      <c r="OEH177" s="11"/>
      <c r="OEI177" s="11"/>
      <c r="OEJ177" s="11"/>
      <c r="OEK177" s="11"/>
      <c r="OEL177" s="11"/>
      <c r="OEM177" s="11"/>
      <c r="OEN177" s="11"/>
      <c r="OEO177" s="11"/>
      <c r="OEP177" s="11"/>
      <c r="OEQ177" s="11"/>
      <c r="OER177" s="11"/>
      <c r="OES177" s="11"/>
      <c r="OET177" s="11"/>
      <c r="OEU177" s="11"/>
      <c r="OEV177" s="11"/>
      <c r="OEW177" s="11"/>
      <c r="OEX177" s="11"/>
      <c r="OEY177" s="11"/>
      <c r="OEZ177" s="11"/>
      <c r="OFA177" s="11"/>
      <c r="OFB177" s="11"/>
      <c r="OFC177" s="11"/>
      <c r="OFD177" s="11"/>
      <c r="OFE177" s="11"/>
      <c r="OFF177" s="11"/>
      <c r="OFG177" s="11"/>
      <c r="OFH177" s="11"/>
      <c r="OFI177" s="11"/>
      <c r="OFJ177" s="11"/>
      <c r="OFK177" s="11"/>
      <c r="OFL177" s="11"/>
      <c r="OFM177" s="11"/>
      <c r="OFN177" s="11"/>
      <c r="OFO177" s="11"/>
      <c r="OFP177" s="11"/>
      <c r="OFQ177" s="11"/>
      <c r="OFR177" s="11"/>
      <c r="OFS177" s="11"/>
      <c r="OFT177" s="11"/>
      <c r="OFU177" s="11"/>
      <c r="OFV177" s="11"/>
      <c r="OFW177" s="11"/>
      <c r="OFX177" s="11"/>
      <c r="OFY177" s="11"/>
      <c r="OFZ177" s="11"/>
      <c r="OGA177" s="11"/>
      <c r="OGB177" s="11"/>
      <c r="OGC177" s="11"/>
      <c r="OGD177" s="11"/>
      <c r="OGE177" s="11"/>
      <c r="OGF177" s="11"/>
      <c r="OGG177" s="11"/>
      <c r="OGH177" s="11"/>
      <c r="OGI177" s="11"/>
      <c r="OGJ177" s="11"/>
      <c r="OGK177" s="11"/>
      <c r="OGL177" s="11"/>
      <c r="OGM177" s="11"/>
      <c r="OGN177" s="11"/>
      <c r="OGO177" s="11"/>
      <c r="OGP177" s="11"/>
      <c r="OGQ177" s="11"/>
      <c r="OGR177" s="11"/>
      <c r="OGS177" s="11"/>
      <c r="OGT177" s="11"/>
      <c r="OGU177" s="11"/>
      <c r="OGV177" s="11"/>
      <c r="OGW177" s="11"/>
      <c r="OGX177" s="11"/>
      <c r="OGY177" s="11"/>
      <c r="OGZ177" s="11"/>
      <c r="OHA177" s="11"/>
      <c r="OHB177" s="11"/>
      <c r="OHC177" s="11"/>
      <c r="OHD177" s="11"/>
      <c r="OHE177" s="11"/>
      <c r="OHF177" s="11"/>
      <c r="OHG177" s="11"/>
      <c r="OHH177" s="11"/>
      <c r="OHI177" s="11"/>
      <c r="OHJ177" s="11"/>
      <c r="OHK177" s="11"/>
      <c r="OHL177" s="11"/>
      <c r="OHM177" s="11"/>
      <c r="OHN177" s="11"/>
      <c r="OHO177" s="11"/>
      <c r="OHP177" s="11"/>
      <c r="OHQ177" s="11"/>
      <c r="OHR177" s="11"/>
      <c r="OHS177" s="11"/>
      <c r="OHT177" s="11"/>
      <c r="OHU177" s="11"/>
      <c r="OHV177" s="11"/>
      <c r="OHW177" s="11"/>
      <c r="OHX177" s="11"/>
      <c r="OHY177" s="11"/>
      <c r="OHZ177" s="11"/>
      <c r="OIA177" s="11"/>
      <c r="OIB177" s="11"/>
      <c r="OIC177" s="11"/>
      <c r="OID177" s="11"/>
      <c r="OIE177" s="11"/>
      <c r="OIF177" s="11"/>
      <c r="OIG177" s="11"/>
      <c r="OIH177" s="11"/>
      <c r="OII177" s="11"/>
      <c r="OIJ177" s="11"/>
      <c r="OIK177" s="11"/>
      <c r="OIL177" s="11"/>
      <c r="OIM177" s="11"/>
      <c r="OIN177" s="11"/>
      <c r="OIO177" s="11"/>
      <c r="OIP177" s="11"/>
      <c r="OIQ177" s="11"/>
      <c r="OIR177" s="11"/>
      <c r="OIS177" s="11"/>
      <c r="OIT177" s="11"/>
      <c r="OIU177" s="11"/>
      <c r="OIV177" s="11"/>
      <c r="OIW177" s="11"/>
      <c r="OIX177" s="11"/>
      <c r="OIY177" s="11"/>
      <c r="OIZ177" s="11"/>
      <c r="OJA177" s="11"/>
      <c r="OJB177" s="11"/>
      <c r="OJC177" s="11"/>
      <c r="OJD177" s="11"/>
      <c r="OJE177" s="11"/>
      <c r="OJF177" s="11"/>
      <c r="OJG177" s="11"/>
      <c r="OJH177" s="11"/>
      <c r="OJI177" s="11"/>
      <c r="OJJ177" s="11"/>
      <c r="OJK177" s="11"/>
      <c r="OJL177" s="11"/>
      <c r="OJM177" s="11"/>
      <c r="OJN177" s="11"/>
      <c r="OJO177" s="11"/>
      <c r="OJP177" s="11"/>
      <c r="OJQ177" s="11"/>
      <c r="OJR177" s="11"/>
      <c r="OJS177" s="11"/>
      <c r="OJT177" s="11"/>
      <c r="OJU177" s="11"/>
      <c r="OJV177" s="11"/>
      <c r="OJW177" s="11"/>
      <c r="OJX177" s="11"/>
      <c r="OJY177" s="11"/>
      <c r="OJZ177" s="11"/>
      <c r="OKA177" s="11"/>
      <c r="OKB177" s="11"/>
      <c r="OKC177" s="11"/>
      <c r="OKD177" s="11"/>
      <c r="OKE177" s="11"/>
      <c r="OKF177" s="11"/>
      <c r="OKG177" s="11"/>
      <c r="OKH177" s="11"/>
      <c r="OKI177" s="11"/>
      <c r="OKJ177" s="11"/>
      <c r="OKK177" s="11"/>
      <c r="OKL177" s="11"/>
      <c r="OKM177" s="11"/>
      <c r="OKN177" s="11"/>
      <c r="OKO177" s="11"/>
      <c r="OKP177" s="11"/>
      <c r="OKQ177" s="11"/>
      <c r="OKR177" s="11"/>
      <c r="OKS177" s="11"/>
      <c r="OKT177" s="11"/>
      <c r="OKU177" s="11"/>
      <c r="OKV177" s="11"/>
      <c r="OKW177" s="11"/>
      <c r="OKX177" s="11"/>
      <c r="OKY177" s="11"/>
      <c r="OKZ177" s="11"/>
      <c r="OLA177" s="11"/>
      <c r="OLB177" s="11"/>
      <c r="OLC177" s="11"/>
      <c r="OLD177" s="11"/>
      <c r="OLE177" s="11"/>
      <c r="OLF177" s="11"/>
      <c r="OLG177" s="11"/>
      <c r="OLH177" s="11"/>
      <c r="OLI177" s="11"/>
      <c r="OLJ177" s="11"/>
      <c r="OLK177" s="11"/>
      <c r="OLL177" s="11"/>
      <c r="OLM177" s="11"/>
      <c r="OLN177" s="11"/>
      <c r="OLO177" s="11"/>
      <c r="OLP177" s="11"/>
      <c r="OLQ177" s="11"/>
      <c r="OLR177" s="11"/>
      <c r="OLS177" s="11"/>
      <c r="OLT177" s="11"/>
      <c r="OLU177" s="11"/>
      <c r="OLV177" s="11"/>
      <c r="OLW177" s="11"/>
      <c r="OLX177" s="11"/>
      <c r="OLY177" s="11"/>
      <c r="OLZ177" s="11"/>
      <c r="OMA177" s="11"/>
      <c r="OMB177" s="11"/>
      <c r="OMC177" s="11"/>
      <c r="OMD177" s="11"/>
      <c r="OME177" s="11"/>
      <c r="OMF177" s="11"/>
      <c r="OMG177" s="11"/>
      <c r="OMH177" s="11"/>
      <c r="OMI177" s="11"/>
      <c r="OMJ177" s="11"/>
      <c r="OMK177" s="11"/>
      <c r="OML177" s="11"/>
      <c r="OMM177" s="11"/>
      <c r="OMN177" s="11"/>
      <c r="OMO177" s="11"/>
      <c r="OMP177" s="11"/>
      <c r="OMQ177" s="11"/>
      <c r="OMR177" s="11"/>
      <c r="OMS177" s="11"/>
      <c r="OMT177" s="11"/>
      <c r="OMU177" s="11"/>
      <c r="OMV177" s="11"/>
      <c r="OMW177" s="11"/>
      <c r="OMX177" s="11"/>
      <c r="OMY177" s="11"/>
      <c r="OMZ177" s="11"/>
      <c r="ONA177" s="11"/>
      <c r="ONB177" s="11"/>
      <c r="ONC177" s="11"/>
      <c r="OND177" s="11"/>
      <c r="ONE177" s="11"/>
      <c r="ONF177" s="11"/>
      <c r="ONG177" s="11"/>
      <c r="ONH177" s="11"/>
      <c r="ONI177" s="11"/>
      <c r="ONJ177" s="11"/>
      <c r="ONK177" s="11"/>
      <c r="ONL177" s="11"/>
      <c r="ONM177" s="11"/>
      <c r="ONN177" s="11"/>
      <c r="ONO177" s="11"/>
      <c r="ONP177" s="11"/>
      <c r="ONQ177" s="11"/>
      <c r="ONR177" s="11"/>
      <c r="ONS177" s="11"/>
      <c r="ONT177" s="11"/>
      <c r="ONU177" s="11"/>
      <c r="ONV177" s="11"/>
      <c r="ONW177" s="11"/>
      <c r="ONX177" s="11"/>
      <c r="ONY177" s="11"/>
      <c r="ONZ177" s="11"/>
      <c r="OOA177" s="11"/>
      <c r="OOB177" s="11"/>
      <c r="OOC177" s="11"/>
      <c r="OOD177" s="11"/>
      <c r="OOE177" s="11"/>
      <c r="OOF177" s="11"/>
      <c r="OOG177" s="11"/>
      <c r="OOH177" s="11"/>
      <c r="OOI177" s="11"/>
      <c r="OOJ177" s="11"/>
      <c r="OOK177" s="11"/>
      <c r="OOL177" s="11"/>
      <c r="OOM177" s="11"/>
      <c r="OON177" s="11"/>
      <c r="OOO177" s="11"/>
      <c r="OOP177" s="11"/>
      <c r="OOQ177" s="11"/>
      <c r="OOR177" s="11"/>
      <c r="OOS177" s="11"/>
      <c r="OOT177" s="11"/>
      <c r="OOU177" s="11"/>
      <c r="OOV177" s="11"/>
      <c r="OOW177" s="11"/>
      <c r="OOX177" s="11"/>
      <c r="OOY177" s="11"/>
      <c r="OOZ177" s="11"/>
      <c r="OPA177" s="11"/>
      <c r="OPB177" s="11"/>
      <c r="OPC177" s="11"/>
      <c r="OPD177" s="11"/>
      <c r="OPE177" s="11"/>
      <c r="OPF177" s="11"/>
      <c r="OPG177" s="11"/>
      <c r="OPH177" s="11"/>
      <c r="OPI177" s="11"/>
      <c r="OPJ177" s="11"/>
      <c r="OPK177" s="11"/>
      <c r="OPL177" s="11"/>
      <c r="OPM177" s="11"/>
      <c r="OPN177" s="11"/>
      <c r="OPO177" s="11"/>
      <c r="OPP177" s="11"/>
      <c r="OPQ177" s="11"/>
      <c r="OPR177" s="11"/>
      <c r="OPS177" s="11"/>
      <c r="OPT177" s="11"/>
      <c r="OPU177" s="11"/>
      <c r="OPV177" s="11"/>
      <c r="OPW177" s="11"/>
      <c r="OPX177" s="11"/>
      <c r="OPY177" s="11"/>
      <c r="OPZ177" s="11"/>
      <c r="OQA177" s="11"/>
      <c r="OQB177" s="11"/>
      <c r="OQC177" s="11"/>
      <c r="OQD177" s="11"/>
      <c r="OQE177" s="11"/>
      <c r="OQF177" s="11"/>
      <c r="OQG177" s="11"/>
      <c r="OQH177" s="11"/>
      <c r="OQI177" s="11"/>
      <c r="OQJ177" s="11"/>
      <c r="OQK177" s="11"/>
      <c r="OQL177" s="11"/>
      <c r="OQM177" s="11"/>
      <c r="OQN177" s="11"/>
      <c r="OQO177" s="11"/>
      <c r="OQP177" s="11"/>
      <c r="OQQ177" s="11"/>
      <c r="OQR177" s="11"/>
      <c r="OQS177" s="11"/>
      <c r="OQT177" s="11"/>
      <c r="OQU177" s="11"/>
      <c r="OQV177" s="11"/>
      <c r="OQW177" s="11"/>
      <c r="OQX177" s="11"/>
      <c r="OQY177" s="11"/>
      <c r="OQZ177" s="11"/>
      <c r="ORA177" s="11"/>
      <c r="ORB177" s="11"/>
      <c r="ORC177" s="11"/>
      <c r="ORD177" s="11"/>
      <c r="ORE177" s="11"/>
      <c r="ORF177" s="11"/>
      <c r="ORG177" s="11"/>
      <c r="ORH177" s="11"/>
      <c r="ORI177" s="11"/>
      <c r="ORJ177" s="11"/>
      <c r="ORK177" s="11"/>
      <c r="ORL177" s="11"/>
      <c r="ORM177" s="11"/>
      <c r="ORN177" s="11"/>
      <c r="ORO177" s="11"/>
      <c r="ORP177" s="11"/>
      <c r="ORQ177" s="11"/>
      <c r="ORR177" s="11"/>
      <c r="ORS177" s="11"/>
      <c r="ORT177" s="11"/>
      <c r="ORU177" s="11"/>
      <c r="ORV177" s="11"/>
      <c r="ORW177" s="11"/>
      <c r="ORX177" s="11"/>
      <c r="ORY177" s="11"/>
      <c r="ORZ177" s="11"/>
      <c r="OSA177" s="11"/>
      <c r="OSB177" s="11"/>
      <c r="OSC177" s="11"/>
      <c r="OSD177" s="11"/>
      <c r="OSE177" s="11"/>
      <c r="OSF177" s="11"/>
      <c r="OSG177" s="11"/>
      <c r="OSH177" s="11"/>
      <c r="OSI177" s="11"/>
      <c r="OSJ177" s="11"/>
      <c r="OSK177" s="11"/>
      <c r="OSL177" s="11"/>
      <c r="OSM177" s="11"/>
      <c r="OSN177" s="11"/>
      <c r="OSO177" s="11"/>
      <c r="OSP177" s="11"/>
      <c r="OSQ177" s="11"/>
      <c r="OSR177" s="11"/>
      <c r="OSS177" s="11"/>
      <c r="OST177" s="11"/>
      <c r="OSU177" s="11"/>
      <c r="OSV177" s="11"/>
      <c r="OSW177" s="11"/>
      <c r="OSX177" s="11"/>
      <c r="OSY177" s="11"/>
      <c r="OSZ177" s="11"/>
      <c r="OTA177" s="11"/>
      <c r="OTB177" s="11"/>
      <c r="OTC177" s="11"/>
      <c r="OTD177" s="11"/>
      <c r="OTE177" s="11"/>
      <c r="OTF177" s="11"/>
      <c r="OTG177" s="11"/>
      <c r="OTH177" s="11"/>
      <c r="OTI177" s="11"/>
      <c r="OTJ177" s="11"/>
      <c r="OTK177" s="11"/>
      <c r="OTL177" s="11"/>
      <c r="OTM177" s="11"/>
      <c r="OTN177" s="11"/>
      <c r="OTO177" s="11"/>
      <c r="OTP177" s="11"/>
      <c r="OTQ177" s="11"/>
      <c r="OTR177" s="11"/>
      <c r="OTS177" s="11"/>
      <c r="OTT177" s="11"/>
      <c r="OTU177" s="11"/>
      <c r="OTV177" s="11"/>
      <c r="OTW177" s="11"/>
      <c r="OTX177" s="11"/>
      <c r="OTY177" s="11"/>
      <c r="OTZ177" s="11"/>
      <c r="OUA177" s="11"/>
      <c r="OUB177" s="11"/>
      <c r="OUC177" s="11"/>
      <c r="OUD177" s="11"/>
      <c r="OUE177" s="11"/>
      <c r="OUF177" s="11"/>
      <c r="OUG177" s="11"/>
      <c r="OUH177" s="11"/>
      <c r="OUI177" s="11"/>
      <c r="OUJ177" s="11"/>
      <c r="OUK177" s="11"/>
      <c r="OUL177" s="11"/>
      <c r="OUM177" s="11"/>
      <c r="OUN177" s="11"/>
      <c r="OUO177" s="11"/>
      <c r="OUP177" s="11"/>
      <c r="OUQ177" s="11"/>
      <c r="OUR177" s="11"/>
      <c r="OUS177" s="11"/>
      <c r="OUT177" s="11"/>
      <c r="OUU177" s="11"/>
      <c r="OUV177" s="11"/>
      <c r="OUW177" s="11"/>
      <c r="OUX177" s="11"/>
      <c r="OUY177" s="11"/>
      <c r="OUZ177" s="11"/>
      <c r="OVA177" s="11"/>
      <c r="OVB177" s="11"/>
      <c r="OVC177" s="11"/>
      <c r="OVD177" s="11"/>
      <c r="OVE177" s="11"/>
      <c r="OVF177" s="11"/>
      <c r="OVG177" s="11"/>
      <c r="OVH177" s="11"/>
      <c r="OVI177" s="11"/>
      <c r="OVJ177" s="11"/>
      <c r="OVK177" s="11"/>
      <c r="OVL177" s="11"/>
      <c r="OVM177" s="11"/>
      <c r="OVN177" s="11"/>
      <c r="OVO177" s="11"/>
      <c r="OVP177" s="11"/>
      <c r="OVQ177" s="11"/>
      <c r="OVR177" s="11"/>
      <c r="OVS177" s="11"/>
      <c r="OVT177" s="11"/>
      <c r="OVU177" s="11"/>
      <c r="OVV177" s="11"/>
      <c r="OVW177" s="11"/>
      <c r="OVX177" s="11"/>
      <c r="OVY177" s="11"/>
      <c r="OVZ177" s="11"/>
      <c r="OWA177" s="11"/>
      <c r="OWB177" s="11"/>
      <c r="OWC177" s="11"/>
      <c r="OWD177" s="11"/>
      <c r="OWE177" s="11"/>
      <c r="OWF177" s="11"/>
      <c r="OWG177" s="11"/>
      <c r="OWH177" s="11"/>
      <c r="OWI177" s="11"/>
      <c r="OWJ177" s="11"/>
      <c r="OWK177" s="11"/>
      <c r="OWL177" s="11"/>
      <c r="OWM177" s="11"/>
      <c r="OWN177" s="11"/>
      <c r="OWO177" s="11"/>
      <c r="OWP177" s="11"/>
      <c r="OWQ177" s="11"/>
      <c r="OWR177" s="11"/>
      <c r="OWS177" s="11"/>
      <c r="OWT177" s="11"/>
      <c r="OWU177" s="11"/>
      <c r="OWV177" s="11"/>
      <c r="OWW177" s="11"/>
      <c r="OWX177" s="11"/>
      <c r="OWY177" s="11"/>
      <c r="OWZ177" s="11"/>
      <c r="OXA177" s="11"/>
      <c r="OXB177" s="11"/>
      <c r="OXC177" s="11"/>
      <c r="OXD177" s="11"/>
      <c r="OXE177" s="11"/>
      <c r="OXF177" s="11"/>
      <c r="OXG177" s="11"/>
      <c r="OXH177" s="11"/>
      <c r="OXI177" s="11"/>
      <c r="OXJ177" s="11"/>
      <c r="OXK177" s="11"/>
      <c r="OXL177" s="11"/>
      <c r="OXM177" s="11"/>
      <c r="OXN177" s="11"/>
      <c r="OXO177" s="11"/>
      <c r="OXP177" s="11"/>
      <c r="OXQ177" s="11"/>
      <c r="OXR177" s="11"/>
      <c r="OXS177" s="11"/>
      <c r="OXT177" s="11"/>
      <c r="OXU177" s="11"/>
      <c r="OXV177" s="11"/>
      <c r="OXW177" s="11"/>
      <c r="OXX177" s="11"/>
      <c r="OXY177" s="11"/>
      <c r="OXZ177" s="11"/>
      <c r="OYA177" s="11"/>
      <c r="OYB177" s="11"/>
      <c r="OYC177" s="11"/>
      <c r="OYD177" s="11"/>
      <c r="OYE177" s="11"/>
      <c r="OYF177" s="11"/>
      <c r="OYG177" s="11"/>
      <c r="OYH177" s="11"/>
      <c r="OYI177" s="11"/>
      <c r="OYJ177" s="11"/>
      <c r="OYK177" s="11"/>
      <c r="OYL177" s="11"/>
      <c r="OYM177" s="11"/>
      <c r="OYN177" s="11"/>
      <c r="OYO177" s="11"/>
      <c r="OYP177" s="11"/>
      <c r="OYQ177" s="11"/>
      <c r="OYR177" s="11"/>
      <c r="OYS177" s="11"/>
      <c r="OYT177" s="11"/>
      <c r="OYU177" s="11"/>
      <c r="OYV177" s="11"/>
      <c r="OYW177" s="11"/>
      <c r="OYX177" s="11"/>
      <c r="OYY177" s="11"/>
      <c r="OYZ177" s="11"/>
      <c r="OZA177" s="11"/>
      <c r="OZB177" s="11"/>
      <c r="OZC177" s="11"/>
      <c r="OZD177" s="11"/>
      <c r="OZE177" s="11"/>
      <c r="OZF177" s="11"/>
      <c r="OZG177" s="11"/>
      <c r="OZH177" s="11"/>
      <c r="OZI177" s="11"/>
      <c r="OZJ177" s="11"/>
      <c r="OZK177" s="11"/>
      <c r="OZL177" s="11"/>
      <c r="OZM177" s="11"/>
      <c r="OZN177" s="11"/>
      <c r="OZO177" s="11"/>
      <c r="OZP177" s="11"/>
      <c r="OZQ177" s="11"/>
      <c r="OZR177" s="11"/>
      <c r="OZS177" s="11"/>
      <c r="OZT177" s="11"/>
      <c r="OZU177" s="11"/>
      <c r="OZV177" s="11"/>
      <c r="OZW177" s="11"/>
      <c r="OZX177" s="11"/>
      <c r="OZY177" s="11"/>
      <c r="OZZ177" s="11"/>
      <c r="PAA177" s="11"/>
      <c r="PAB177" s="11"/>
      <c r="PAC177" s="11"/>
      <c r="PAD177" s="11"/>
      <c r="PAE177" s="11"/>
      <c r="PAF177" s="11"/>
      <c r="PAG177" s="11"/>
      <c r="PAH177" s="11"/>
      <c r="PAI177" s="11"/>
      <c r="PAJ177" s="11"/>
      <c r="PAK177" s="11"/>
      <c r="PAL177" s="11"/>
      <c r="PAM177" s="11"/>
      <c r="PAN177" s="11"/>
      <c r="PAO177" s="11"/>
      <c r="PAP177" s="11"/>
      <c r="PAQ177" s="11"/>
      <c r="PAR177" s="11"/>
      <c r="PAS177" s="11"/>
      <c r="PAT177" s="11"/>
      <c r="PAU177" s="11"/>
      <c r="PAV177" s="11"/>
      <c r="PAW177" s="11"/>
      <c r="PAX177" s="11"/>
      <c r="PAY177" s="11"/>
      <c r="PAZ177" s="11"/>
      <c r="PBA177" s="11"/>
      <c r="PBB177" s="11"/>
      <c r="PBC177" s="11"/>
      <c r="PBD177" s="11"/>
      <c r="PBE177" s="11"/>
      <c r="PBF177" s="11"/>
      <c r="PBG177" s="11"/>
      <c r="PBH177" s="11"/>
      <c r="PBI177" s="11"/>
      <c r="PBJ177" s="11"/>
      <c r="PBK177" s="11"/>
      <c r="PBL177" s="11"/>
      <c r="PBM177" s="11"/>
      <c r="PBN177" s="11"/>
      <c r="PBO177" s="11"/>
      <c r="PBP177" s="11"/>
      <c r="PBQ177" s="11"/>
      <c r="PBR177" s="11"/>
      <c r="PBS177" s="11"/>
      <c r="PBT177" s="11"/>
      <c r="PBU177" s="11"/>
      <c r="PBV177" s="11"/>
      <c r="PBW177" s="11"/>
      <c r="PBX177" s="11"/>
      <c r="PBY177" s="11"/>
      <c r="PBZ177" s="11"/>
      <c r="PCA177" s="11"/>
      <c r="PCB177" s="11"/>
      <c r="PCC177" s="11"/>
      <c r="PCD177" s="11"/>
      <c r="PCE177" s="11"/>
      <c r="PCF177" s="11"/>
      <c r="PCG177" s="11"/>
      <c r="PCH177" s="11"/>
      <c r="PCI177" s="11"/>
      <c r="PCJ177" s="11"/>
      <c r="PCK177" s="11"/>
      <c r="PCL177" s="11"/>
      <c r="PCM177" s="11"/>
      <c r="PCN177" s="11"/>
      <c r="PCO177" s="11"/>
      <c r="PCP177" s="11"/>
      <c r="PCQ177" s="11"/>
      <c r="PCR177" s="11"/>
      <c r="PCS177" s="11"/>
      <c r="PCT177" s="11"/>
      <c r="PCU177" s="11"/>
      <c r="PCV177" s="11"/>
      <c r="PCW177" s="11"/>
      <c r="PCX177" s="11"/>
      <c r="PCY177" s="11"/>
      <c r="PCZ177" s="11"/>
      <c r="PDA177" s="11"/>
      <c r="PDB177" s="11"/>
      <c r="PDC177" s="11"/>
      <c r="PDD177" s="11"/>
      <c r="PDE177" s="11"/>
      <c r="PDF177" s="11"/>
      <c r="PDG177" s="11"/>
      <c r="PDH177" s="11"/>
      <c r="PDI177" s="11"/>
      <c r="PDJ177" s="11"/>
      <c r="PDK177" s="11"/>
      <c r="PDL177" s="11"/>
      <c r="PDM177" s="11"/>
      <c r="PDN177" s="11"/>
      <c r="PDO177" s="11"/>
      <c r="PDP177" s="11"/>
      <c r="PDQ177" s="11"/>
      <c r="PDR177" s="11"/>
      <c r="PDS177" s="11"/>
      <c r="PDT177" s="11"/>
      <c r="PDU177" s="11"/>
      <c r="PDV177" s="11"/>
      <c r="PDW177" s="11"/>
      <c r="PDX177" s="11"/>
      <c r="PDY177" s="11"/>
      <c r="PDZ177" s="11"/>
      <c r="PEA177" s="11"/>
      <c r="PEB177" s="11"/>
      <c r="PEC177" s="11"/>
      <c r="PED177" s="11"/>
      <c r="PEE177" s="11"/>
      <c r="PEF177" s="11"/>
      <c r="PEG177" s="11"/>
      <c r="PEH177" s="11"/>
      <c r="PEI177" s="11"/>
      <c r="PEJ177" s="11"/>
      <c r="PEK177" s="11"/>
      <c r="PEL177" s="11"/>
      <c r="PEM177" s="11"/>
      <c r="PEN177" s="11"/>
      <c r="PEO177" s="11"/>
      <c r="PEP177" s="11"/>
      <c r="PEQ177" s="11"/>
      <c r="PER177" s="11"/>
      <c r="PES177" s="11"/>
      <c r="PET177" s="11"/>
      <c r="PEU177" s="11"/>
      <c r="PEV177" s="11"/>
      <c r="PEW177" s="11"/>
      <c r="PEX177" s="11"/>
      <c r="PEY177" s="11"/>
      <c r="PEZ177" s="11"/>
      <c r="PFA177" s="11"/>
      <c r="PFB177" s="11"/>
      <c r="PFC177" s="11"/>
      <c r="PFD177" s="11"/>
      <c r="PFE177" s="11"/>
      <c r="PFF177" s="11"/>
      <c r="PFG177" s="11"/>
      <c r="PFH177" s="11"/>
      <c r="PFI177" s="11"/>
      <c r="PFJ177" s="11"/>
      <c r="PFK177" s="11"/>
      <c r="PFL177" s="11"/>
      <c r="PFM177" s="11"/>
      <c r="PFN177" s="11"/>
      <c r="PFO177" s="11"/>
      <c r="PFP177" s="11"/>
      <c r="PFQ177" s="11"/>
      <c r="PFR177" s="11"/>
      <c r="PFS177" s="11"/>
      <c r="PFT177" s="11"/>
      <c r="PFU177" s="11"/>
      <c r="PFV177" s="11"/>
      <c r="PFW177" s="11"/>
      <c r="PFX177" s="11"/>
      <c r="PFY177" s="11"/>
      <c r="PFZ177" s="11"/>
      <c r="PGA177" s="11"/>
      <c r="PGB177" s="11"/>
      <c r="PGC177" s="11"/>
      <c r="PGD177" s="11"/>
      <c r="PGE177" s="11"/>
      <c r="PGF177" s="11"/>
      <c r="PGG177" s="11"/>
      <c r="PGH177" s="11"/>
      <c r="PGI177" s="11"/>
      <c r="PGJ177" s="11"/>
      <c r="PGK177" s="11"/>
      <c r="PGL177" s="11"/>
      <c r="PGM177" s="11"/>
      <c r="PGN177" s="11"/>
      <c r="PGO177" s="11"/>
      <c r="PGP177" s="11"/>
      <c r="PGQ177" s="11"/>
      <c r="PGR177" s="11"/>
      <c r="PGS177" s="11"/>
      <c r="PGT177" s="11"/>
      <c r="PGU177" s="11"/>
      <c r="PGV177" s="11"/>
      <c r="PGW177" s="11"/>
      <c r="PGX177" s="11"/>
      <c r="PGY177" s="11"/>
      <c r="PGZ177" s="11"/>
      <c r="PHA177" s="11"/>
      <c r="PHB177" s="11"/>
      <c r="PHC177" s="11"/>
      <c r="PHD177" s="11"/>
      <c r="PHE177" s="11"/>
      <c r="PHF177" s="11"/>
      <c r="PHG177" s="11"/>
      <c r="PHH177" s="11"/>
      <c r="PHI177" s="11"/>
      <c r="PHJ177" s="11"/>
      <c r="PHK177" s="11"/>
      <c r="PHL177" s="11"/>
      <c r="PHM177" s="11"/>
      <c r="PHN177" s="11"/>
      <c r="PHO177" s="11"/>
      <c r="PHP177" s="11"/>
      <c r="PHQ177" s="11"/>
      <c r="PHR177" s="11"/>
      <c r="PHS177" s="11"/>
      <c r="PHT177" s="11"/>
      <c r="PHU177" s="11"/>
      <c r="PHV177" s="11"/>
      <c r="PHW177" s="11"/>
      <c r="PHX177" s="11"/>
      <c r="PHY177" s="11"/>
      <c r="PHZ177" s="11"/>
      <c r="PIA177" s="11"/>
      <c r="PIB177" s="11"/>
      <c r="PIC177" s="11"/>
      <c r="PID177" s="11"/>
      <c r="PIE177" s="11"/>
      <c r="PIF177" s="11"/>
      <c r="PIG177" s="11"/>
      <c r="PIH177" s="11"/>
      <c r="PII177" s="11"/>
      <c r="PIJ177" s="11"/>
      <c r="PIK177" s="11"/>
      <c r="PIL177" s="11"/>
      <c r="PIM177" s="11"/>
      <c r="PIN177" s="11"/>
      <c r="PIO177" s="11"/>
      <c r="PIP177" s="11"/>
      <c r="PIQ177" s="11"/>
      <c r="PIR177" s="11"/>
      <c r="PIS177" s="11"/>
      <c r="PIT177" s="11"/>
      <c r="PIU177" s="11"/>
      <c r="PIV177" s="11"/>
      <c r="PIW177" s="11"/>
      <c r="PIX177" s="11"/>
      <c r="PIY177" s="11"/>
      <c r="PIZ177" s="11"/>
      <c r="PJA177" s="11"/>
      <c r="PJB177" s="11"/>
      <c r="PJC177" s="11"/>
      <c r="PJD177" s="11"/>
      <c r="PJE177" s="11"/>
      <c r="PJF177" s="11"/>
      <c r="PJG177" s="11"/>
      <c r="PJH177" s="11"/>
      <c r="PJI177" s="11"/>
      <c r="PJJ177" s="11"/>
      <c r="PJK177" s="11"/>
      <c r="PJL177" s="11"/>
      <c r="PJM177" s="11"/>
      <c r="PJN177" s="11"/>
      <c r="PJO177" s="11"/>
      <c r="PJP177" s="11"/>
      <c r="PJQ177" s="11"/>
      <c r="PJR177" s="11"/>
      <c r="PJS177" s="11"/>
      <c r="PJT177" s="11"/>
      <c r="PJU177" s="11"/>
      <c r="PJV177" s="11"/>
      <c r="PJW177" s="11"/>
      <c r="PJX177" s="11"/>
      <c r="PJY177" s="11"/>
      <c r="PJZ177" s="11"/>
      <c r="PKA177" s="11"/>
      <c r="PKB177" s="11"/>
      <c r="PKC177" s="11"/>
      <c r="PKD177" s="11"/>
      <c r="PKE177" s="11"/>
      <c r="PKF177" s="11"/>
      <c r="PKG177" s="11"/>
      <c r="PKH177" s="11"/>
      <c r="PKI177" s="11"/>
      <c r="PKJ177" s="11"/>
      <c r="PKK177" s="11"/>
      <c r="PKL177" s="11"/>
      <c r="PKM177" s="11"/>
      <c r="PKN177" s="11"/>
      <c r="PKO177" s="11"/>
      <c r="PKP177" s="11"/>
      <c r="PKQ177" s="11"/>
      <c r="PKR177" s="11"/>
      <c r="PKS177" s="11"/>
      <c r="PKT177" s="11"/>
      <c r="PKU177" s="11"/>
      <c r="PKV177" s="11"/>
      <c r="PKW177" s="11"/>
      <c r="PKX177" s="11"/>
      <c r="PKY177" s="11"/>
      <c r="PKZ177" s="11"/>
      <c r="PLA177" s="11"/>
      <c r="PLB177" s="11"/>
      <c r="PLC177" s="11"/>
      <c r="PLD177" s="11"/>
      <c r="PLE177" s="11"/>
      <c r="PLF177" s="11"/>
      <c r="PLG177" s="11"/>
      <c r="PLH177" s="11"/>
      <c r="PLI177" s="11"/>
      <c r="PLJ177" s="11"/>
      <c r="PLK177" s="11"/>
      <c r="PLL177" s="11"/>
      <c r="PLM177" s="11"/>
      <c r="PLN177" s="11"/>
      <c r="PLO177" s="11"/>
      <c r="PLP177" s="11"/>
      <c r="PLQ177" s="11"/>
      <c r="PLR177" s="11"/>
      <c r="PLS177" s="11"/>
      <c r="PLT177" s="11"/>
      <c r="PLU177" s="11"/>
      <c r="PLV177" s="11"/>
      <c r="PLW177" s="11"/>
      <c r="PLX177" s="11"/>
      <c r="PLY177" s="11"/>
      <c r="PLZ177" s="11"/>
      <c r="PMA177" s="11"/>
      <c r="PMB177" s="11"/>
      <c r="PMC177" s="11"/>
      <c r="PMD177" s="11"/>
      <c r="PME177" s="11"/>
      <c r="PMF177" s="11"/>
      <c r="PMG177" s="11"/>
      <c r="PMH177" s="11"/>
      <c r="PMI177" s="11"/>
      <c r="PMJ177" s="11"/>
      <c r="PMK177" s="11"/>
      <c r="PML177" s="11"/>
      <c r="PMM177" s="11"/>
      <c r="PMN177" s="11"/>
      <c r="PMO177" s="11"/>
      <c r="PMP177" s="11"/>
      <c r="PMQ177" s="11"/>
      <c r="PMR177" s="11"/>
      <c r="PMS177" s="11"/>
      <c r="PMT177" s="11"/>
      <c r="PMU177" s="11"/>
      <c r="PMV177" s="11"/>
      <c r="PMW177" s="11"/>
      <c r="PMX177" s="11"/>
      <c r="PMY177" s="11"/>
      <c r="PMZ177" s="11"/>
      <c r="PNA177" s="11"/>
      <c r="PNB177" s="11"/>
      <c r="PNC177" s="11"/>
      <c r="PND177" s="11"/>
      <c r="PNE177" s="11"/>
      <c r="PNF177" s="11"/>
      <c r="PNG177" s="11"/>
      <c r="PNH177" s="11"/>
      <c r="PNI177" s="11"/>
      <c r="PNJ177" s="11"/>
      <c r="PNK177" s="11"/>
      <c r="PNL177" s="11"/>
      <c r="PNM177" s="11"/>
      <c r="PNN177" s="11"/>
      <c r="PNO177" s="11"/>
      <c r="PNP177" s="11"/>
      <c r="PNQ177" s="11"/>
      <c r="PNR177" s="11"/>
      <c r="PNS177" s="11"/>
      <c r="PNT177" s="11"/>
      <c r="PNU177" s="11"/>
      <c r="PNV177" s="11"/>
      <c r="PNW177" s="11"/>
      <c r="PNX177" s="11"/>
      <c r="PNY177" s="11"/>
      <c r="PNZ177" s="11"/>
      <c r="POA177" s="11"/>
      <c r="POB177" s="11"/>
      <c r="POC177" s="11"/>
      <c r="POD177" s="11"/>
      <c r="POE177" s="11"/>
      <c r="POF177" s="11"/>
      <c r="POG177" s="11"/>
      <c r="POH177" s="11"/>
      <c r="POI177" s="11"/>
      <c r="POJ177" s="11"/>
      <c r="POK177" s="11"/>
      <c r="POL177" s="11"/>
      <c r="POM177" s="11"/>
      <c r="PON177" s="11"/>
      <c r="POO177" s="11"/>
      <c r="POP177" s="11"/>
      <c r="POQ177" s="11"/>
      <c r="POR177" s="11"/>
      <c r="POS177" s="11"/>
      <c r="POT177" s="11"/>
      <c r="POU177" s="11"/>
      <c r="POV177" s="11"/>
      <c r="POW177" s="11"/>
      <c r="POX177" s="11"/>
      <c r="POY177" s="11"/>
      <c r="POZ177" s="11"/>
      <c r="PPA177" s="11"/>
      <c r="PPB177" s="11"/>
      <c r="PPC177" s="11"/>
      <c r="PPD177" s="11"/>
      <c r="PPE177" s="11"/>
      <c r="PPF177" s="11"/>
      <c r="PPG177" s="11"/>
      <c r="PPH177" s="11"/>
      <c r="PPI177" s="11"/>
      <c r="PPJ177" s="11"/>
      <c r="PPK177" s="11"/>
      <c r="PPL177" s="11"/>
      <c r="PPM177" s="11"/>
      <c r="PPN177" s="11"/>
      <c r="PPO177" s="11"/>
      <c r="PPP177" s="11"/>
      <c r="PPQ177" s="11"/>
      <c r="PPR177" s="11"/>
      <c r="PPS177" s="11"/>
      <c r="PPT177" s="11"/>
      <c r="PPU177" s="11"/>
      <c r="PPV177" s="11"/>
      <c r="PPW177" s="11"/>
      <c r="PPX177" s="11"/>
      <c r="PPY177" s="11"/>
      <c r="PPZ177" s="11"/>
      <c r="PQA177" s="11"/>
      <c r="PQB177" s="11"/>
      <c r="PQC177" s="11"/>
      <c r="PQD177" s="11"/>
      <c r="PQE177" s="11"/>
      <c r="PQF177" s="11"/>
      <c r="PQG177" s="11"/>
      <c r="PQH177" s="11"/>
      <c r="PQI177" s="11"/>
      <c r="PQJ177" s="11"/>
      <c r="PQK177" s="11"/>
      <c r="PQL177" s="11"/>
      <c r="PQM177" s="11"/>
      <c r="PQN177" s="11"/>
      <c r="PQO177" s="11"/>
      <c r="PQP177" s="11"/>
      <c r="PQQ177" s="11"/>
      <c r="PQR177" s="11"/>
      <c r="PQS177" s="11"/>
      <c r="PQT177" s="11"/>
      <c r="PQU177" s="11"/>
      <c r="PQV177" s="11"/>
      <c r="PQW177" s="11"/>
      <c r="PQX177" s="11"/>
      <c r="PQY177" s="11"/>
      <c r="PQZ177" s="11"/>
      <c r="PRA177" s="11"/>
      <c r="PRB177" s="11"/>
      <c r="PRC177" s="11"/>
      <c r="PRD177" s="11"/>
      <c r="PRE177" s="11"/>
      <c r="PRF177" s="11"/>
      <c r="PRG177" s="11"/>
      <c r="PRH177" s="11"/>
      <c r="PRI177" s="11"/>
      <c r="PRJ177" s="11"/>
      <c r="PRK177" s="11"/>
      <c r="PRL177" s="11"/>
      <c r="PRM177" s="11"/>
      <c r="PRN177" s="11"/>
      <c r="PRO177" s="11"/>
      <c r="PRP177" s="11"/>
      <c r="PRQ177" s="11"/>
      <c r="PRR177" s="11"/>
      <c r="PRS177" s="11"/>
      <c r="PRT177" s="11"/>
      <c r="PRU177" s="11"/>
      <c r="PRV177" s="11"/>
      <c r="PRW177" s="11"/>
      <c r="PRX177" s="11"/>
      <c r="PRY177" s="11"/>
      <c r="PRZ177" s="11"/>
      <c r="PSA177" s="11"/>
      <c r="PSB177" s="11"/>
      <c r="PSC177" s="11"/>
      <c r="PSD177" s="11"/>
      <c r="PSE177" s="11"/>
      <c r="PSF177" s="11"/>
      <c r="PSG177" s="11"/>
      <c r="PSH177" s="11"/>
      <c r="PSI177" s="11"/>
      <c r="PSJ177" s="11"/>
      <c r="PSK177" s="11"/>
      <c r="PSL177" s="11"/>
      <c r="PSM177" s="11"/>
      <c r="PSN177" s="11"/>
      <c r="PSO177" s="11"/>
      <c r="PSP177" s="11"/>
      <c r="PSQ177" s="11"/>
      <c r="PSR177" s="11"/>
      <c r="PSS177" s="11"/>
      <c r="PST177" s="11"/>
      <c r="PSU177" s="11"/>
      <c r="PSV177" s="11"/>
      <c r="PSW177" s="11"/>
      <c r="PSX177" s="11"/>
      <c r="PSY177" s="11"/>
      <c r="PSZ177" s="11"/>
      <c r="PTA177" s="11"/>
      <c r="PTB177" s="11"/>
      <c r="PTC177" s="11"/>
      <c r="PTD177" s="11"/>
      <c r="PTE177" s="11"/>
      <c r="PTF177" s="11"/>
      <c r="PTG177" s="11"/>
      <c r="PTH177" s="11"/>
      <c r="PTI177" s="11"/>
      <c r="PTJ177" s="11"/>
      <c r="PTK177" s="11"/>
      <c r="PTL177" s="11"/>
      <c r="PTM177" s="11"/>
      <c r="PTN177" s="11"/>
      <c r="PTO177" s="11"/>
      <c r="PTP177" s="11"/>
      <c r="PTQ177" s="11"/>
      <c r="PTR177" s="11"/>
      <c r="PTS177" s="11"/>
      <c r="PTT177" s="11"/>
      <c r="PTU177" s="11"/>
      <c r="PTV177" s="11"/>
      <c r="PTW177" s="11"/>
      <c r="PTX177" s="11"/>
      <c r="PTY177" s="11"/>
      <c r="PTZ177" s="11"/>
      <c r="PUA177" s="11"/>
      <c r="PUB177" s="11"/>
      <c r="PUC177" s="11"/>
      <c r="PUD177" s="11"/>
      <c r="PUE177" s="11"/>
      <c r="PUF177" s="11"/>
      <c r="PUG177" s="11"/>
      <c r="PUH177" s="11"/>
      <c r="PUI177" s="11"/>
      <c r="PUJ177" s="11"/>
      <c r="PUK177" s="11"/>
      <c r="PUL177" s="11"/>
      <c r="PUM177" s="11"/>
      <c r="PUN177" s="11"/>
      <c r="PUO177" s="11"/>
      <c r="PUP177" s="11"/>
      <c r="PUQ177" s="11"/>
      <c r="PUR177" s="11"/>
      <c r="PUS177" s="11"/>
      <c r="PUT177" s="11"/>
      <c r="PUU177" s="11"/>
      <c r="PUV177" s="11"/>
      <c r="PUW177" s="11"/>
      <c r="PUX177" s="11"/>
      <c r="PUY177" s="11"/>
      <c r="PUZ177" s="11"/>
      <c r="PVA177" s="11"/>
      <c r="PVB177" s="11"/>
      <c r="PVC177" s="11"/>
      <c r="PVD177" s="11"/>
      <c r="PVE177" s="11"/>
      <c r="PVF177" s="11"/>
      <c r="PVG177" s="11"/>
      <c r="PVH177" s="11"/>
      <c r="PVI177" s="11"/>
      <c r="PVJ177" s="11"/>
      <c r="PVK177" s="11"/>
      <c r="PVL177" s="11"/>
      <c r="PVM177" s="11"/>
      <c r="PVN177" s="11"/>
      <c r="PVO177" s="11"/>
      <c r="PVP177" s="11"/>
      <c r="PVQ177" s="11"/>
      <c r="PVR177" s="11"/>
      <c r="PVS177" s="11"/>
      <c r="PVT177" s="11"/>
      <c r="PVU177" s="11"/>
      <c r="PVV177" s="11"/>
      <c r="PVW177" s="11"/>
      <c r="PVX177" s="11"/>
      <c r="PVY177" s="11"/>
      <c r="PVZ177" s="11"/>
      <c r="PWA177" s="11"/>
      <c r="PWB177" s="11"/>
      <c r="PWC177" s="11"/>
      <c r="PWD177" s="11"/>
      <c r="PWE177" s="11"/>
      <c r="PWF177" s="11"/>
      <c r="PWG177" s="11"/>
      <c r="PWH177" s="11"/>
      <c r="PWI177" s="11"/>
      <c r="PWJ177" s="11"/>
      <c r="PWK177" s="11"/>
      <c r="PWL177" s="11"/>
      <c r="PWM177" s="11"/>
      <c r="PWN177" s="11"/>
      <c r="PWO177" s="11"/>
      <c r="PWP177" s="11"/>
      <c r="PWQ177" s="11"/>
      <c r="PWR177" s="11"/>
      <c r="PWS177" s="11"/>
      <c r="PWT177" s="11"/>
      <c r="PWU177" s="11"/>
      <c r="PWV177" s="11"/>
      <c r="PWW177" s="11"/>
      <c r="PWX177" s="11"/>
      <c r="PWY177" s="11"/>
      <c r="PWZ177" s="11"/>
      <c r="PXA177" s="11"/>
      <c r="PXB177" s="11"/>
      <c r="PXC177" s="11"/>
      <c r="PXD177" s="11"/>
      <c r="PXE177" s="11"/>
      <c r="PXF177" s="11"/>
      <c r="PXG177" s="11"/>
      <c r="PXH177" s="11"/>
      <c r="PXI177" s="11"/>
      <c r="PXJ177" s="11"/>
      <c r="PXK177" s="11"/>
      <c r="PXL177" s="11"/>
      <c r="PXM177" s="11"/>
      <c r="PXN177" s="11"/>
      <c r="PXO177" s="11"/>
      <c r="PXP177" s="11"/>
      <c r="PXQ177" s="11"/>
      <c r="PXR177" s="11"/>
      <c r="PXS177" s="11"/>
      <c r="PXT177" s="11"/>
      <c r="PXU177" s="11"/>
      <c r="PXV177" s="11"/>
      <c r="PXW177" s="11"/>
      <c r="PXX177" s="11"/>
      <c r="PXY177" s="11"/>
      <c r="PXZ177" s="11"/>
      <c r="PYA177" s="11"/>
      <c r="PYB177" s="11"/>
      <c r="PYC177" s="11"/>
      <c r="PYD177" s="11"/>
      <c r="PYE177" s="11"/>
      <c r="PYF177" s="11"/>
      <c r="PYG177" s="11"/>
      <c r="PYH177" s="11"/>
      <c r="PYI177" s="11"/>
      <c r="PYJ177" s="11"/>
      <c r="PYK177" s="11"/>
      <c r="PYL177" s="11"/>
      <c r="PYM177" s="11"/>
      <c r="PYN177" s="11"/>
      <c r="PYO177" s="11"/>
      <c r="PYP177" s="11"/>
      <c r="PYQ177" s="11"/>
      <c r="PYR177" s="11"/>
      <c r="PYS177" s="11"/>
      <c r="PYT177" s="11"/>
      <c r="PYU177" s="11"/>
      <c r="PYV177" s="11"/>
      <c r="PYW177" s="11"/>
      <c r="PYX177" s="11"/>
      <c r="PYY177" s="11"/>
      <c r="PYZ177" s="11"/>
      <c r="PZA177" s="11"/>
      <c r="PZB177" s="11"/>
      <c r="PZC177" s="11"/>
      <c r="PZD177" s="11"/>
      <c r="PZE177" s="11"/>
      <c r="PZF177" s="11"/>
      <c r="PZG177" s="11"/>
      <c r="PZH177" s="11"/>
      <c r="PZI177" s="11"/>
      <c r="PZJ177" s="11"/>
      <c r="PZK177" s="11"/>
      <c r="PZL177" s="11"/>
      <c r="PZM177" s="11"/>
      <c r="PZN177" s="11"/>
      <c r="PZO177" s="11"/>
      <c r="PZP177" s="11"/>
      <c r="PZQ177" s="11"/>
      <c r="PZR177" s="11"/>
      <c r="PZS177" s="11"/>
      <c r="PZT177" s="11"/>
      <c r="PZU177" s="11"/>
      <c r="PZV177" s="11"/>
      <c r="PZW177" s="11"/>
      <c r="PZX177" s="11"/>
      <c r="PZY177" s="11"/>
      <c r="PZZ177" s="11"/>
      <c r="QAA177" s="11"/>
      <c r="QAB177" s="11"/>
      <c r="QAC177" s="11"/>
      <c r="QAD177" s="11"/>
      <c r="QAE177" s="11"/>
      <c r="QAF177" s="11"/>
      <c r="QAG177" s="11"/>
      <c r="QAH177" s="11"/>
      <c r="QAI177" s="11"/>
      <c r="QAJ177" s="11"/>
      <c r="QAK177" s="11"/>
      <c r="QAL177" s="11"/>
      <c r="QAM177" s="11"/>
      <c r="QAN177" s="11"/>
      <c r="QAO177" s="11"/>
      <c r="QAP177" s="11"/>
      <c r="QAQ177" s="11"/>
      <c r="QAR177" s="11"/>
      <c r="QAS177" s="11"/>
      <c r="QAT177" s="11"/>
      <c r="QAU177" s="11"/>
      <c r="QAV177" s="11"/>
      <c r="QAW177" s="11"/>
      <c r="QAX177" s="11"/>
      <c r="QAY177" s="11"/>
      <c r="QAZ177" s="11"/>
      <c r="QBA177" s="11"/>
      <c r="QBB177" s="11"/>
      <c r="QBC177" s="11"/>
      <c r="QBD177" s="11"/>
      <c r="QBE177" s="11"/>
      <c r="QBF177" s="11"/>
      <c r="QBG177" s="11"/>
      <c r="QBH177" s="11"/>
      <c r="QBI177" s="11"/>
      <c r="QBJ177" s="11"/>
      <c r="QBK177" s="11"/>
      <c r="QBL177" s="11"/>
      <c r="QBM177" s="11"/>
      <c r="QBN177" s="11"/>
      <c r="QBO177" s="11"/>
      <c r="QBP177" s="11"/>
      <c r="QBQ177" s="11"/>
      <c r="QBR177" s="11"/>
      <c r="QBS177" s="11"/>
      <c r="QBT177" s="11"/>
      <c r="QBU177" s="11"/>
      <c r="QBV177" s="11"/>
      <c r="QBW177" s="11"/>
      <c r="QBX177" s="11"/>
      <c r="QBY177" s="11"/>
      <c r="QBZ177" s="11"/>
      <c r="QCA177" s="11"/>
      <c r="QCB177" s="11"/>
      <c r="QCC177" s="11"/>
      <c r="QCD177" s="11"/>
      <c r="QCE177" s="11"/>
      <c r="QCF177" s="11"/>
      <c r="QCG177" s="11"/>
      <c r="QCH177" s="11"/>
      <c r="QCI177" s="11"/>
      <c r="QCJ177" s="11"/>
      <c r="QCK177" s="11"/>
      <c r="QCL177" s="11"/>
      <c r="QCM177" s="11"/>
      <c r="QCN177" s="11"/>
      <c r="QCO177" s="11"/>
      <c r="QCP177" s="11"/>
      <c r="QCQ177" s="11"/>
      <c r="QCR177" s="11"/>
      <c r="QCS177" s="11"/>
      <c r="QCT177" s="11"/>
      <c r="QCU177" s="11"/>
      <c r="QCV177" s="11"/>
      <c r="QCW177" s="11"/>
      <c r="QCX177" s="11"/>
      <c r="QCY177" s="11"/>
      <c r="QCZ177" s="11"/>
      <c r="QDA177" s="11"/>
      <c r="QDB177" s="11"/>
      <c r="QDC177" s="11"/>
      <c r="QDD177" s="11"/>
      <c r="QDE177" s="11"/>
      <c r="QDF177" s="11"/>
      <c r="QDG177" s="11"/>
      <c r="QDH177" s="11"/>
      <c r="QDI177" s="11"/>
      <c r="QDJ177" s="11"/>
      <c r="QDK177" s="11"/>
      <c r="QDL177" s="11"/>
      <c r="QDM177" s="11"/>
      <c r="QDN177" s="11"/>
      <c r="QDO177" s="11"/>
      <c r="QDP177" s="11"/>
      <c r="QDQ177" s="11"/>
      <c r="QDR177" s="11"/>
      <c r="QDS177" s="11"/>
      <c r="QDT177" s="11"/>
      <c r="QDU177" s="11"/>
      <c r="QDV177" s="11"/>
      <c r="QDW177" s="11"/>
      <c r="QDX177" s="11"/>
      <c r="QDY177" s="11"/>
      <c r="QDZ177" s="11"/>
      <c r="QEA177" s="11"/>
      <c r="QEB177" s="11"/>
      <c r="QEC177" s="11"/>
      <c r="QED177" s="11"/>
      <c r="QEE177" s="11"/>
      <c r="QEF177" s="11"/>
      <c r="QEG177" s="11"/>
      <c r="QEH177" s="11"/>
      <c r="QEI177" s="11"/>
      <c r="QEJ177" s="11"/>
      <c r="QEK177" s="11"/>
      <c r="QEL177" s="11"/>
      <c r="QEM177" s="11"/>
      <c r="QEN177" s="11"/>
      <c r="QEO177" s="11"/>
      <c r="QEP177" s="11"/>
      <c r="QEQ177" s="11"/>
      <c r="QER177" s="11"/>
      <c r="QES177" s="11"/>
      <c r="QET177" s="11"/>
      <c r="QEU177" s="11"/>
      <c r="QEV177" s="11"/>
      <c r="QEW177" s="11"/>
      <c r="QEX177" s="11"/>
      <c r="QEY177" s="11"/>
      <c r="QEZ177" s="11"/>
      <c r="QFA177" s="11"/>
      <c r="QFB177" s="11"/>
      <c r="QFC177" s="11"/>
      <c r="QFD177" s="11"/>
      <c r="QFE177" s="11"/>
      <c r="QFF177" s="11"/>
      <c r="QFG177" s="11"/>
      <c r="QFH177" s="11"/>
      <c r="QFI177" s="11"/>
      <c r="QFJ177" s="11"/>
      <c r="QFK177" s="11"/>
      <c r="QFL177" s="11"/>
      <c r="QFM177" s="11"/>
      <c r="QFN177" s="11"/>
      <c r="QFO177" s="11"/>
      <c r="QFP177" s="11"/>
      <c r="QFQ177" s="11"/>
      <c r="QFR177" s="11"/>
      <c r="QFS177" s="11"/>
      <c r="QFT177" s="11"/>
      <c r="QFU177" s="11"/>
      <c r="QFV177" s="11"/>
      <c r="QFW177" s="11"/>
      <c r="QFX177" s="11"/>
      <c r="QFY177" s="11"/>
      <c r="QFZ177" s="11"/>
      <c r="QGA177" s="11"/>
      <c r="QGB177" s="11"/>
      <c r="QGC177" s="11"/>
      <c r="QGD177" s="11"/>
      <c r="QGE177" s="11"/>
      <c r="QGF177" s="11"/>
      <c r="QGG177" s="11"/>
      <c r="QGH177" s="11"/>
      <c r="QGI177" s="11"/>
      <c r="QGJ177" s="11"/>
      <c r="QGK177" s="11"/>
      <c r="QGL177" s="11"/>
      <c r="QGM177" s="11"/>
      <c r="QGN177" s="11"/>
      <c r="QGO177" s="11"/>
      <c r="QGP177" s="11"/>
      <c r="QGQ177" s="11"/>
      <c r="QGR177" s="11"/>
      <c r="QGS177" s="11"/>
      <c r="QGT177" s="11"/>
      <c r="QGU177" s="11"/>
      <c r="QGV177" s="11"/>
      <c r="QGW177" s="11"/>
      <c r="QGX177" s="11"/>
      <c r="QGY177" s="11"/>
      <c r="QGZ177" s="11"/>
      <c r="QHA177" s="11"/>
      <c r="QHB177" s="11"/>
      <c r="QHC177" s="11"/>
      <c r="QHD177" s="11"/>
      <c r="QHE177" s="11"/>
      <c r="QHF177" s="11"/>
      <c r="QHG177" s="11"/>
      <c r="QHH177" s="11"/>
      <c r="QHI177" s="11"/>
      <c r="QHJ177" s="11"/>
      <c r="QHK177" s="11"/>
      <c r="QHL177" s="11"/>
      <c r="QHM177" s="11"/>
      <c r="QHN177" s="11"/>
      <c r="QHO177" s="11"/>
      <c r="QHP177" s="11"/>
      <c r="QHQ177" s="11"/>
      <c r="QHR177" s="11"/>
      <c r="QHS177" s="11"/>
      <c r="QHT177" s="11"/>
      <c r="QHU177" s="11"/>
      <c r="QHV177" s="11"/>
      <c r="QHW177" s="11"/>
      <c r="QHX177" s="11"/>
      <c r="QHY177" s="11"/>
      <c r="QHZ177" s="11"/>
      <c r="QIA177" s="11"/>
      <c r="QIB177" s="11"/>
      <c r="QIC177" s="11"/>
      <c r="QID177" s="11"/>
      <c r="QIE177" s="11"/>
      <c r="QIF177" s="11"/>
      <c r="QIG177" s="11"/>
      <c r="QIH177" s="11"/>
      <c r="QII177" s="11"/>
      <c r="QIJ177" s="11"/>
      <c r="QIK177" s="11"/>
      <c r="QIL177" s="11"/>
      <c r="QIM177" s="11"/>
      <c r="QIN177" s="11"/>
      <c r="QIO177" s="11"/>
      <c r="QIP177" s="11"/>
      <c r="QIQ177" s="11"/>
      <c r="QIR177" s="11"/>
      <c r="QIS177" s="11"/>
      <c r="QIT177" s="11"/>
      <c r="QIU177" s="11"/>
      <c r="QIV177" s="11"/>
      <c r="QIW177" s="11"/>
      <c r="QIX177" s="11"/>
      <c r="QIY177" s="11"/>
      <c r="QIZ177" s="11"/>
      <c r="QJA177" s="11"/>
      <c r="QJB177" s="11"/>
      <c r="QJC177" s="11"/>
      <c r="QJD177" s="11"/>
      <c r="QJE177" s="11"/>
      <c r="QJF177" s="11"/>
      <c r="QJG177" s="11"/>
      <c r="QJH177" s="11"/>
      <c r="QJI177" s="11"/>
      <c r="QJJ177" s="11"/>
      <c r="QJK177" s="11"/>
      <c r="QJL177" s="11"/>
      <c r="QJM177" s="11"/>
      <c r="QJN177" s="11"/>
      <c r="QJO177" s="11"/>
      <c r="QJP177" s="11"/>
      <c r="QJQ177" s="11"/>
      <c r="QJR177" s="11"/>
      <c r="QJS177" s="11"/>
      <c r="QJT177" s="11"/>
      <c r="QJU177" s="11"/>
      <c r="QJV177" s="11"/>
      <c r="QJW177" s="11"/>
      <c r="QJX177" s="11"/>
      <c r="QJY177" s="11"/>
      <c r="QJZ177" s="11"/>
      <c r="QKA177" s="11"/>
      <c r="QKB177" s="11"/>
      <c r="QKC177" s="11"/>
      <c r="QKD177" s="11"/>
      <c r="QKE177" s="11"/>
      <c r="QKF177" s="11"/>
      <c r="QKG177" s="11"/>
      <c r="QKH177" s="11"/>
      <c r="QKI177" s="11"/>
      <c r="QKJ177" s="11"/>
      <c r="QKK177" s="11"/>
      <c r="QKL177" s="11"/>
      <c r="QKM177" s="11"/>
      <c r="QKN177" s="11"/>
      <c r="QKO177" s="11"/>
      <c r="QKP177" s="11"/>
      <c r="QKQ177" s="11"/>
      <c r="QKR177" s="11"/>
      <c r="QKS177" s="11"/>
      <c r="QKT177" s="11"/>
      <c r="QKU177" s="11"/>
      <c r="QKV177" s="11"/>
      <c r="QKW177" s="11"/>
      <c r="QKX177" s="11"/>
      <c r="QKY177" s="11"/>
      <c r="QKZ177" s="11"/>
      <c r="QLA177" s="11"/>
      <c r="QLB177" s="11"/>
      <c r="QLC177" s="11"/>
      <c r="QLD177" s="11"/>
      <c r="QLE177" s="11"/>
      <c r="QLF177" s="11"/>
      <c r="QLG177" s="11"/>
      <c r="QLH177" s="11"/>
      <c r="QLI177" s="11"/>
      <c r="QLJ177" s="11"/>
      <c r="QLK177" s="11"/>
      <c r="QLL177" s="11"/>
      <c r="QLM177" s="11"/>
      <c r="QLN177" s="11"/>
      <c r="QLO177" s="11"/>
      <c r="QLP177" s="11"/>
      <c r="QLQ177" s="11"/>
      <c r="QLR177" s="11"/>
      <c r="QLS177" s="11"/>
      <c r="QLT177" s="11"/>
      <c r="QLU177" s="11"/>
      <c r="QLV177" s="11"/>
      <c r="QLW177" s="11"/>
      <c r="QLX177" s="11"/>
      <c r="QLY177" s="11"/>
      <c r="QLZ177" s="11"/>
      <c r="QMA177" s="11"/>
      <c r="QMB177" s="11"/>
      <c r="QMC177" s="11"/>
      <c r="QMD177" s="11"/>
      <c r="QME177" s="11"/>
      <c r="QMF177" s="11"/>
      <c r="QMG177" s="11"/>
      <c r="QMH177" s="11"/>
      <c r="QMI177" s="11"/>
      <c r="QMJ177" s="11"/>
      <c r="QMK177" s="11"/>
      <c r="QML177" s="11"/>
      <c r="QMM177" s="11"/>
      <c r="QMN177" s="11"/>
      <c r="QMO177" s="11"/>
      <c r="QMP177" s="11"/>
      <c r="QMQ177" s="11"/>
      <c r="QMR177" s="11"/>
      <c r="QMS177" s="11"/>
      <c r="QMT177" s="11"/>
      <c r="QMU177" s="11"/>
      <c r="QMV177" s="11"/>
      <c r="QMW177" s="11"/>
      <c r="QMX177" s="11"/>
      <c r="QMY177" s="11"/>
      <c r="QMZ177" s="11"/>
      <c r="QNA177" s="11"/>
      <c r="QNB177" s="11"/>
      <c r="QNC177" s="11"/>
      <c r="QND177" s="11"/>
      <c r="QNE177" s="11"/>
      <c r="QNF177" s="11"/>
      <c r="QNG177" s="11"/>
      <c r="QNH177" s="11"/>
      <c r="QNI177" s="11"/>
      <c r="QNJ177" s="11"/>
      <c r="QNK177" s="11"/>
      <c r="QNL177" s="11"/>
      <c r="QNM177" s="11"/>
      <c r="QNN177" s="11"/>
      <c r="QNO177" s="11"/>
      <c r="QNP177" s="11"/>
      <c r="QNQ177" s="11"/>
      <c r="QNR177" s="11"/>
      <c r="QNS177" s="11"/>
      <c r="QNT177" s="11"/>
      <c r="QNU177" s="11"/>
      <c r="QNV177" s="11"/>
      <c r="QNW177" s="11"/>
      <c r="QNX177" s="11"/>
      <c r="QNY177" s="11"/>
      <c r="QNZ177" s="11"/>
      <c r="QOA177" s="11"/>
      <c r="QOB177" s="11"/>
      <c r="QOC177" s="11"/>
      <c r="QOD177" s="11"/>
      <c r="QOE177" s="11"/>
      <c r="QOF177" s="11"/>
      <c r="QOG177" s="11"/>
      <c r="QOH177" s="11"/>
      <c r="QOI177" s="11"/>
      <c r="QOJ177" s="11"/>
      <c r="QOK177" s="11"/>
      <c r="QOL177" s="11"/>
      <c r="QOM177" s="11"/>
      <c r="QON177" s="11"/>
      <c r="QOO177" s="11"/>
      <c r="QOP177" s="11"/>
      <c r="QOQ177" s="11"/>
      <c r="QOR177" s="11"/>
      <c r="QOS177" s="11"/>
      <c r="QOT177" s="11"/>
      <c r="QOU177" s="11"/>
      <c r="QOV177" s="11"/>
      <c r="QOW177" s="11"/>
      <c r="QOX177" s="11"/>
      <c r="QOY177" s="11"/>
      <c r="QOZ177" s="11"/>
      <c r="QPA177" s="11"/>
      <c r="QPB177" s="11"/>
      <c r="QPC177" s="11"/>
      <c r="QPD177" s="11"/>
      <c r="QPE177" s="11"/>
      <c r="QPF177" s="11"/>
      <c r="QPG177" s="11"/>
      <c r="QPH177" s="11"/>
      <c r="QPI177" s="11"/>
      <c r="QPJ177" s="11"/>
      <c r="QPK177" s="11"/>
      <c r="QPL177" s="11"/>
      <c r="QPM177" s="11"/>
      <c r="QPN177" s="11"/>
      <c r="QPO177" s="11"/>
      <c r="QPP177" s="11"/>
      <c r="QPQ177" s="11"/>
      <c r="QPR177" s="11"/>
      <c r="QPS177" s="11"/>
      <c r="QPT177" s="11"/>
      <c r="QPU177" s="11"/>
      <c r="QPV177" s="11"/>
      <c r="QPW177" s="11"/>
      <c r="QPX177" s="11"/>
      <c r="QPY177" s="11"/>
      <c r="QPZ177" s="11"/>
      <c r="QQA177" s="11"/>
      <c r="QQB177" s="11"/>
      <c r="QQC177" s="11"/>
      <c r="QQD177" s="11"/>
      <c r="QQE177" s="11"/>
      <c r="QQF177" s="11"/>
      <c r="QQG177" s="11"/>
      <c r="QQH177" s="11"/>
      <c r="QQI177" s="11"/>
      <c r="QQJ177" s="11"/>
      <c r="QQK177" s="11"/>
      <c r="QQL177" s="11"/>
      <c r="QQM177" s="11"/>
      <c r="QQN177" s="11"/>
      <c r="QQO177" s="11"/>
      <c r="QQP177" s="11"/>
      <c r="QQQ177" s="11"/>
      <c r="QQR177" s="11"/>
      <c r="QQS177" s="11"/>
      <c r="QQT177" s="11"/>
      <c r="QQU177" s="11"/>
      <c r="QQV177" s="11"/>
      <c r="QQW177" s="11"/>
      <c r="QQX177" s="11"/>
      <c r="QQY177" s="11"/>
      <c r="QQZ177" s="11"/>
      <c r="QRA177" s="11"/>
      <c r="QRB177" s="11"/>
      <c r="QRC177" s="11"/>
      <c r="QRD177" s="11"/>
      <c r="QRE177" s="11"/>
      <c r="QRF177" s="11"/>
      <c r="QRG177" s="11"/>
      <c r="QRH177" s="11"/>
      <c r="QRI177" s="11"/>
      <c r="QRJ177" s="11"/>
      <c r="QRK177" s="11"/>
      <c r="QRL177" s="11"/>
      <c r="QRM177" s="11"/>
      <c r="QRN177" s="11"/>
      <c r="QRO177" s="11"/>
      <c r="QRP177" s="11"/>
      <c r="QRQ177" s="11"/>
      <c r="QRR177" s="11"/>
      <c r="QRS177" s="11"/>
      <c r="QRT177" s="11"/>
      <c r="QRU177" s="11"/>
      <c r="QRV177" s="11"/>
      <c r="QRW177" s="11"/>
      <c r="QRX177" s="11"/>
      <c r="QRY177" s="11"/>
      <c r="QRZ177" s="11"/>
      <c r="QSA177" s="11"/>
      <c r="QSB177" s="11"/>
      <c r="QSC177" s="11"/>
      <c r="QSD177" s="11"/>
      <c r="QSE177" s="11"/>
      <c r="QSF177" s="11"/>
      <c r="QSG177" s="11"/>
      <c r="QSH177" s="11"/>
      <c r="QSI177" s="11"/>
      <c r="QSJ177" s="11"/>
      <c r="QSK177" s="11"/>
      <c r="QSL177" s="11"/>
      <c r="QSM177" s="11"/>
      <c r="QSN177" s="11"/>
      <c r="QSO177" s="11"/>
      <c r="QSP177" s="11"/>
      <c r="QSQ177" s="11"/>
      <c r="QSR177" s="11"/>
      <c r="QSS177" s="11"/>
      <c r="QST177" s="11"/>
      <c r="QSU177" s="11"/>
      <c r="QSV177" s="11"/>
      <c r="QSW177" s="11"/>
      <c r="QSX177" s="11"/>
      <c r="QSY177" s="11"/>
      <c r="QSZ177" s="11"/>
      <c r="QTA177" s="11"/>
      <c r="QTB177" s="11"/>
      <c r="QTC177" s="11"/>
      <c r="QTD177" s="11"/>
      <c r="QTE177" s="11"/>
      <c r="QTF177" s="11"/>
      <c r="QTG177" s="11"/>
      <c r="QTH177" s="11"/>
      <c r="QTI177" s="11"/>
      <c r="QTJ177" s="11"/>
      <c r="QTK177" s="11"/>
      <c r="QTL177" s="11"/>
      <c r="QTM177" s="11"/>
      <c r="QTN177" s="11"/>
      <c r="QTO177" s="11"/>
      <c r="QTP177" s="11"/>
      <c r="QTQ177" s="11"/>
      <c r="QTR177" s="11"/>
      <c r="QTS177" s="11"/>
      <c r="QTT177" s="11"/>
      <c r="QTU177" s="11"/>
      <c r="QTV177" s="11"/>
      <c r="QTW177" s="11"/>
      <c r="QTX177" s="11"/>
      <c r="QTY177" s="11"/>
      <c r="QTZ177" s="11"/>
      <c r="QUA177" s="11"/>
      <c r="QUB177" s="11"/>
      <c r="QUC177" s="11"/>
      <c r="QUD177" s="11"/>
      <c r="QUE177" s="11"/>
      <c r="QUF177" s="11"/>
      <c r="QUG177" s="11"/>
      <c r="QUH177" s="11"/>
      <c r="QUI177" s="11"/>
      <c r="QUJ177" s="11"/>
      <c r="QUK177" s="11"/>
      <c r="QUL177" s="11"/>
      <c r="QUM177" s="11"/>
      <c r="QUN177" s="11"/>
      <c r="QUO177" s="11"/>
      <c r="QUP177" s="11"/>
      <c r="QUQ177" s="11"/>
      <c r="QUR177" s="11"/>
      <c r="QUS177" s="11"/>
      <c r="QUT177" s="11"/>
      <c r="QUU177" s="11"/>
      <c r="QUV177" s="11"/>
      <c r="QUW177" s="11"/>
      <c r="QUX177" s="11"/>
      <c r="QUY177" s="11"/>
      <c r="QUZ177" s="11"/>
      <c r="QVA177" s="11"/>
      <c r="QVB177" s="11"/>
      <c r="QVC177" s="11"/>
      <c r="QVD177" s="11"/>
      <c r="QVE177" s="11"/>
      <c r="QVF177" s="11"/>
      <c r="QVG177" s="11"/>
      <c r="QVH177" s="11"/>
      <c r="QVI177" s="11"/>
      <c r="QVJ177" s="11"/>
      <c r="QVK177" s="11"/>
      <c r="QVL177" s="11"/>
      <c r="QVM177" s="11"/>
      <c r="QVN177" s="11"/>
      <c r="QVO177" s="11"/>
      <c r="QVP177" s="11"/>
      <c r="QVQ177" s="11"/>
      <c r="QVR177" s="11"/>
      <c r="QVS177" s="11"/>
      <c r="QVT177" s="11"/>
      <c r="QVU177" s="11"/>
      <c r="QVV177" s="11"/>
      <c r="QVW177" s="11"/>
      <c r="QVX177" s="11"/>
      <c r="QVY177" s="11"/>
      <c r="QVZ177" s="11"/>
      <c r="QWA177" s="11"/>
      <c r="QWB177" s="11"/>
      <c r="QWC177" s="11"/>
      <c r="QWD177" s="11"/>
      <c r="QWE177" s="11"/>
      <c r="QWF177" s="11"/>
      <c r="QWG177" s="11"/>
      <c r="QWH177" s="11"/>
      <c r="QWI177" s="11"/>
      <c r="QWJ177" s="11"/>
      <c r="QWK177" s="11"/>
      <c r="QWL177" s="11"/>
      <c r="QWM177" s="11"/>
      <c r="QWN177" s="11"/>
      <c r="QWO177" s="11"/>
      <c r="QWP177" s="11"/>
      <c r="QWQ177" s="11"/>
      <c r="QWR177" s="11"/>
      <c r="QWS177" s="11"/>
      <c r="QWT177" s="11"/>
      <c r="QWU177" s="11"/>
      <c r="QWV177" s="11"/>
      <c r="QWW177" s="11"/>
      <c r="QWX177" s="11"/>
      <c r="QWY177" s="11"/>
      <c r="QWZ177" s="11"/>
      <c r="QXA177" s="11"/>
      <c r="QXB177" s="11"/>
      <c r="QXC177" s="11"/>
      <c r="QXD177" s="11"/>
      <c r="QXE177" s="11"/>
      <c r="QXF177" s="11"/>
      <c r="QXG177" s="11"/>
      <c r="QXH177" s="11"/>
      <c r="QXI177" s="11"/>
      <c r="QXJ177" s="11"/>
      <c r="QXK177" s="11"/>
      <c r="QXL177" s="11"/>
      <c r="QXM177" s="11"/>
      <c r="QXN177" s="11"/>
      <c r="QXO177" s="11"/>
      <c r="QXP177" s="11"/>
      <c r="QXQ177" s="11"/>
      <c r="QXR177" s="11"/>
      <c r="QXS177" s="11"/>
      <c r="QXT177" s="11"/>
      <c r="QXU177" s="11"/>
      <c r="QXV177" s="11"/>
      <c r="QXW177" s="11"/>
      <c r="QXX177" s="11"/>
      <c r="QXY177" s="11"/>
      <c r="QXZ177" s="11"/>
      <c r="QYA177" s="11"/>
      <c r="QYB177" s="11"/>
      <c r="QYC177" s="11"/>
      <c r="QYD177" s="11"/>
      <c r="QYE177" s="11"/>
      <c r="QYF177" s="11"/>
      <c r="QYG177" s="11"/>
      <c r="QYH177" s="11"/>
      <c r="QYI177" s="11"/>
      <c r="QYJ177" s="11"/>
      <c r="QYK177" s="11"/>
      <c r="QYL177" s="11"/>
      <c r="QYM177" s="11"/>
      <c r="QYN177" s="11"/>
      <c r="QYO177" s="11"/>
      <c r="QYP177" s="11"/>
      <c r="QYQ177" s="11"/>
      <c r="QYR177" s="11"/>
      <c r="QYS177" s="11"/>
      <c r="QYT177" s="11"/>
      <c r="QYU177" s="11"/>
      <c r="QYV177" s="11"/>
      <c r="QYW177" s="11"/>
      <c r="QYX177" s="11"/>
      <c r="QYY177" s="11"/>
      <c r="QYZ177" s="11"/>
      <c r="QZA177" s="11"/>
      <c r="QZB177" s="11"/>
      <c r="QZC177" s="11"/>
      <c r="QZD177" s="11"/>
      <c r="QZE177" s="11"/>
      <c r="QZF177" s="11"/>
      <c r="QZG177" s="11"/>
      <c r="QZH177" s="11"/>
      <c r="QZI177" s="11"/>
      <c r="QZJ177" s="11"/>
      <c r="QZK177" s="11"/>
      <c r="QZL177" s="11"/>
      <c r="QZM177" s="11"/>
      <c r="QZN177" s="11"/>
      <c r="QZO177" s="11"/>
      <c r="QZP177" s="11"/>
      <c r="QZQ177" s="11"/>
      <c r="QZR177" s="11"/>
      <c r="QZS177" s="11"/>
      <c r="QZT177" s="11"/>
      <c r="QZU177" s="11"/>
      <c r="QZV177" s="11"/>
      <c r="QZW177" s="11"/>
      <c r="QZX177" s="11"/>
      <c r="QZY177" s="11"/>
      <c r="QZZ177" s="11"/>
      <c r="RAA177" s="11"/>
      <c r="RAB177" s="11"/>
      <c r="RAC177" s="11"/>
      <c r="RAD177" s="11"/>
      <c r="RAE177" s="11"/>
      <c r="RAF177" s="11"/>
      <c r="RAG177" s="11"/>
      <c r="RAH177" s="11"/>
      <c r="RAI177" s="11"/>
      <c r="RAJ177" s="11"/>
      <c r="RAK177" s="11"/>
      <c r="RAL177" s="11"/>
      <c r="RAM177" s="11"/>
      <c r="RAN177" s="11"/>
      <c r="RAO177" s="11"/>
      <c r="RAP177" s="11"/>
      <c r="RAQ177" s="11"/>
      <c r="RAR177" s="11"/>
      <c r="RAS177" s="11"/>
      <c r="RAT177" s="11"/>
      <c r="RAU177" s="11"/>
      <c r="RAV177" s="11"/>
      <c r="RAW177" s="11"/>
      <c r="RAX177" s="11"/>
      <c r="RAY177" s="11"/>
      <c r="RAZ177" s="11"/>
      <c r="RBA177" s="11"/>
      <c r="RBB177" s="11"/>
      <c r="RBC177" s="11"/>
      <c r="RBD177" s="11"/>
      <c r="RBE177" s="11"/>
      <c r="RBF177" s="11"/>
      <c r="RBG177" s="11"/>
      <c r="RBH177" s="11"/>
      <c r="RBI177" s="11"/>
      <c r="RBJ177" s="11"/>
      <c r="RBK177" s="11"/>
      <c r="RBL177" s="11"/>
      <c r="RBM177" s="11"/>
      <c r="RBN177" s="11"/>
      <c r="RBO177" s="11"/>
      <c r="RBP177" s="11"/>
      <c r="RBQ177" s="11"/>
      <c r="RBR177" s="11"/>
      <c r="RBS177" s="11"/>
      <c r="RBT177" s="11"/>
      <c r="RBU177" s="11"/>
      <c r="RBV177" s="11"/>
      <c r="RBW177" s="11"/>
      <c r="RBX177" s="11"/>
      <c r="RBY177" s="11"/>
      <c r="RBZ177" s="11"/>
      <c r="RCA177" s="11"/>
      <c r="RCB177" s="11"/>
      <c r="RCC177" s="11"/>
      <c r="RCD177" s="11"/>
      <c r="RCE177" s="11"/>
      <c r="RCF177" s="11"/>
      <c r="RCG177" s="11"/>
      <c r="RCH177" s="11"/>
      <c r="RCI177" s="11"/>
      <c r="RCJ177" s="11"/>
      <c r="RCK177" s="11"/>
      <c r="RCL177" s="11"/>
      <c r="RCM177" s="11"/>
      <c r="RCN177" s="11"/>
      <c r="RCO177" s="11"/>
      <c r="RCP177" s="11"/>
      <c r="RCQ177" s="11"/>
      <c r="RCR177" s="11"/>
      <c r="RCS177" s="11"/>
      <c r="RCT177" s="11"/>
      <c r="RCU177" s="11"/>
      <c r="RCV177" s="11"/>
      <c r="RCW177" s="11"/>
      <c r="RCX177" s="11"/>
      <c r="RCY177" s="11"/>
      <c r="RCZ177" s="11"/>
      <c r="RDA177" s="11"/>
      <c r="RDB177" s="11"/>
      <c r="RDC177" s="11"/>
      <c r="RDD177" s="11"/>
      <c r="RDE177" s="11"/>
      <c r="RDF177" s="11"/>
      <c r="RDG177" s="11"/>
      <c r="RDH177" s="11"/>
      <c r="RDI177" s="11"/>
      <c r="RDJ177" s="11"/>
      <c r="RDK177" s="11"/>
      <c r="RDL177" s="11"/>
      <c r="RDM177" s="11"/>
      <c r="RDN177" s="11"/>
      <c r="RDO177" s="11"/>
      <c r="RDP177" s="11"/>
      <c r="RDQ177" s="11"/>
      <c r="RDR177" s="11"/>
      <c r="RDS177" s="11"/>
      <c r="RDT177" s="11"/>
      <c r="RDU177" s="11"/>
      <c r="RDV177" s="11"/>
      <c r="RDW177" s="11"/>
      <c r="RDX177" s="11"/>
      <c r="RDY177" s="11"/>
      <c r="RDZ177" s="11"/>
      <c r="REA177" s="11"/>
      <c r="REB177" s="11"/>
      <c r="REC177" s="11"/>
      <c r="RED177" s="11"/>
      <c r="REE177" s="11"/>
      <c r="REF177" s="11"/>
      <c r="REG177" s="11"/>
      <c r="REH177" s="11"/>
      <c r="REI177" s="11"/>
      <c r="REJ177" s="11"/>
      <c r="REK177" s="11"/>
      <c r="REL177" s="11"/>
      <c r="REM177" s="11"/>
      <c r="REN177" s="11"/>
      <c r="REO177" s="11"/>
      <c r="REP177" s="11"/>
      <c r="REQ177" s="11"/>
      <c r="RER177" s="11"/>
      <c r="RES177" s="11"/>
      <c r="RET177" s="11"/>
      <c r="REU177" s="11"/>
      <c r="REV177" s="11"/>
      <c r="REW177" s="11"/>
      <c r="REX177" s="11"/>
      <c r="REY177" s="11"/>
      <c r="REZ177" s="11"/>
      <c r="RFA177" s="11"/>
      <c r="RFB177" s="11"/>
      <c r="RFC177" s="11"/>
      <c r="RFD177" s="11"/>
      <c r="RFE177" s="11"/>
      <c r="RFF177" s="11"/>
      <c r="RFG177" s="11"/>
      <c r="RFH177" s="11"/>
      <c r="RFI177" s="11"/>
      <c r="RFJ177" s="11"/>
      <c r="RFK177" s="11"/>
      <c r="RFL177" s="11"/>
      <c r="RFM177" s="11"/>
      <c r="RFN177" s="11"/>
      <c r="RFO177" s="11"/>
      <c r="RFP177" s="11"/>
      <c r="RFQ177" s="11"/>
      <c r="RFR177" s="11"/>
      <c r="RFS177" s="11"/>
      <c r="RFT177" s="11"/>
      <c r="RFU177" s="11"/>
      <c r="RFV177" s="11"/>
      <c r="RFW177" s="11"/>
      <c r="RFX177" s="11"/>
      <c r="RFY177" s="11"/>
      <c r="RFZ177" s="11"/>
      <c r="RGA177" s="11"/>
      <c r="RGB177" s="11"/>
      <c r="RGC177" s="11"/>
      <c r="RGD177" s="11"/>
      <c r="RGE177" s="11"/>
      <c r="RGF177" s="11"/>
      <c r="RGG177" s="11"/>
      <c r="RGH177" s="11"/>
      <c r="RGI177" s="11"/>
      <c r="RGJ177" s="11"/>
      <c r="RGK177" s="11"/>
      <c r="RGL177" s="11"/>
      <c r="RGM177" s="11"/>
      <c r="RGN177" s="11"/>
      <c r="RGO177" s="11"/>
      <c r="RGP177" s="11"/>
      <c r="RGQ177" s="11"/>
      <c r="RGR177" s="11"/>
      <c r="RGS177" s="11"/>
      <c r="RGT177" s="11"/>
      <c r="RGU177" s="11"/>
      <c r="RGV177" s="11"/>
      <c r="RGW177" s="11"/>
      <c r="RGX177" s="11"/>
      <c r="RGY177" s="11"/>
      <c r="RGZ177" s="11"/>
      <c r="RHA177" s="11"/>
      <c r="RHB177" s="11"/>
      <c r="RHC177" s="11"/>
      <c r="RHD177" s="11"/>
      <c r="RHE177" s="11"/>
      <c r="RHF177" s="11"/>
      <c r="RHG177" s="11"/>
      <c r="RHH177" s="11"/>
      <c r="RHI177" s="11"/>
      <c r="RHJ177" s="11"/>
      <c r="RHK177" s="11"/>
      <c r="RHL177" s="11"/>
      <c r="RHM177" s="11"/>
      <c r="RHN177" s="11"/>
      <c r="RHO177" s="11"/>
      <c r="RHP177" s="11"/>
      <c r="RHQ177" s="11"/>
      <c r="RHR177" s="11"/>
      <c r="RHS177" s="11"/>
      <c r="RHT177" s="11"/>
      <c r="RHU177" s="11"/>
      <c r="RHV177" s="11"/>
      <c r="RHW177" s="11"/>
      <c r="RHX177" s="11"/>
      <c r="RHY177" s="11"/>
      <c r="RHZ177" s="11"/>
      <c r="RIA177" s="11"/>
      <c r="RIB177" s="11"/>
      <c r="RIC177" s="11"/>
      <c r="RID177" s="11"/>
      <c r="RIE177" s="11"/>
      <c r="RIF177" s="11"/>
      <c r="RIG177" s="11"/>
      <c r="RIH177" s="11"/>
      <c r="RII177" s="11"/>
      <c r="RIJ177" s="11"/>
      <c r="RIK177" s="11"/>
      <c r="RIL177" s="11"/>
      <c r="RIM177" s="11"/>
      <c r="RIN177" s="11"/>
      <c r="RIO177" s="11"/>
      <c r="RIP177" s="11"/>
      <c r="RIQ177" s="11"/>
      <c r="RIR177" s="11"/>
      <c r="RIS177" s="11"/>
      <c r="RIT177" s="11"/>
      <c r="RIU177" s="11"/>
      <c r="RIV177" s="11"/>
      <c r="RIW177" s="11"/>
      <c r="RIX177" s="11"/>
      <c r="RIY177" s="11"/>
      <c r="RIZ177" s="11"/>
      <c r="RJA177" s="11"/>
      <c r="RJB177" s="11"/>
      <c r="RJC177" s="11"/>
      <c r="RJD177" s="11"/>
      <c r="RJE177" s="11"/>
      <c r="RJF177" s="11"/>
      <c r="RJG177" s="11"/>
      <c r="RJH177" s="11"/>
      <c r="RJI177" s="11"/>
      <c r="RJJ177" s="11"/>
      <c r="RJK177" s="11"/>
      <c r="RJL177" s="11"/>
      <c r="RJM177" s="11"/>
      <c r="RJN177" s="11"/>
      <c r="RJO177" s="11"/>
      <c r="RJP177" s="11"/>
      <c r="RJQ177" s="11"/>
      <c r="RJR177" s="11"/>
      <c r="RJS177" s="11"/>
      <c r="RJT177" s="11"/>
      <c r="RJU177" s="11"/>
      <c r="RJV177" s="11"/>
      <c r="RJW177" s="11"/>
      <c r="RJX177" s="11"/>
      <c r="RJY177" s="11"/>
      <c r="RJZ177" s="11"/>
      <c r="RKA177" s="11"/>
      <c r="RKB177" s="11"/>
      <c r="RKC177" s="11"/>
      <c r="RKD177" s="11"/>
      <c r="RKE177" s="11"/>
      <c r="RKF177" s="11"/>
      <c r="RKG177" s="11"/>
      <c r="RKH177" s="11"/>
      <c r="RKI177" s="11"/>
      <c r="RKJ177" s="11"/>
      <c r="RKK177" s="11"/>
      <c r="RKL177" s="11"/>
      <c r="RKM177" s="11"/>
      <c r="RKN177" s="11"/>
      <c r="RKO177" s="11"/>
      <c r="RKP177" s="11"/>
      <c r="RKQ177" s="11"/>
      <c r="RKR177" s="11"/>
      <c r="RKS177" s="11"/>
      <c r="RKT177" s="11"/>
      <c r="RKU177" s="11"/>
      <c r="RKV177" s="11"/>
      <c r="RKW177" s="11"/>
      <c r="RKX177" s="11"/>
      <c r="RKY177" s="11"/>
      <c r="RKZ177" s="11"/>
      <c r="RLA177" s="11"/>
      <c r="RLB177" s="11"/>
      <c r="RLC177" s="11"/>
      <c r="RLD177" s="11"/>
      <c r="RLE177" s="11"/>
      <c r="RLF177" s="11"/>
      <c r="RLG177" s="11"/>
      <c r="RLH177" s="11"/>
      <c r="RLI177" s="11"/>
      <c r="RLJ177" s="11"/>
      <c r="RLK177" s="11"/>
      <c r="RLL177" s="11"/>
      <c r="RLM177" s="11"/>
      <c r="RLN177" s="11"/>
      <c r="RLO177" s="11"/>
      <c r="RLP177" s="11"/>
      <c r="RLQ177" s="11"/>
      <c r="RLR177" s="11"/>
      <c r="RLS177" s="11"/>
      <c r="RLT177" s="11"/>
      <c r="RLU177" s="11"/>
      <c r="RLV177" s="11"/>
      <c r="RLW177" s="11"/>
      <c r="RLX177" s="11"/>
      <c r="RLY177" s="11"/>
      <c r="RLZ177" s="11"/>
      <c r="RMA177" s="11"/>
      <c r="RMB177" s="11"/>
      <c r="RMC177" s="11"/>
      <c r="RMD177" s="11"/>
      <c r="RME177" s="11"/>
      <c r="RMF177" s="11"/>
      <c r="RMG177" s="11"/>
      <c r="RMH177" s="11"/>
      <c r="RMI177" s="11"/>
      <c r="RMJ177" s="11"/>
      <c r="RMK177" s="11"/>
      <c r="RML177" s="11"/>
      <c r="RMM177" s="11"/>
      <c r="RMN177" s="11"/>
      <c r="RMO177" s="11"/>
      <c r="RMP177" s="11"/>
      <c r="RMQ177" s="11"/>
      <c r="RMR177" s="11"/>
      <c r="RMS177" s="11"/>
      <c r="RMT177" s="11"/>
      <c r="RMU177" s="11"/>
      <c r="RMV177" s="11"/>
      <c r="RMW177" s="11"/>
      <c r="RMX177" s="11"/>
      <c r="RMY177" s="11"/>
      <c r="RMZ177" s="11"/>
      <c r="RNA177" s="11"/>
      <c r="RNB177" s="11"/>
      <c r="RNC177" s="11"/>
      <c r="RND177" s="11"/>
      <c r="RNE177" s="11"/>
      <c r="RNF177" s="11"/>
      <c r="RNG177" s="11"/>
      <c r="RNH177" s="11"/>
      <c r="RNI177" s="11"/>
      <c r="RNJ177" s="11"/>
      <c r="RNK177" s="11"/>
      <c r="RNL177" s="11"/>
      <c r="RNM177" s="11"/>
      <c r="RNN177" s="11"/>
      <c r="RNO177" s="11"/>
      <c r="RNP177" s="11"/>
      <c r="RNQ177" s="11"/>
      <c r="RNR177" s="11"/>
      <c r="RNS177" s="11"/>
      <c r="RNT177" s="11"/>
      <c r="RNU177" s="11"/>
      <c r="RNV177" s="11"/>
      <c r="RNW177" s="11"/>
      <c r="RNX177" s="11"/>
      <c r="RNY177" s="11"/>
      <c r="RNZ177" s="11"/>
      <c r="ROA177" s="11"/>
      <c r="ROB177" s="11"/>
      <c r="ROC177" s="11"/>
      <c r="ROD177" s="11"/>
      <c r="ROE177" s="11"/>
      <c r="ROF177" s="11"/>
      <c r="ROG177" s="11"/>
      <c r="ROH177" s="11"/>
      <c r="ROI177" s="11"/>
      <c r="ROJ177" s="11"/>
      <c r="ROK177" s="11"/>
      <c r="ROL177" s="11"/>
      <c r="ROM177" s="11"/>
      <c r="RON177" s="11"/>
      <c r="ROO177" s="11"/>
      <c r="ROP177" s="11"/>
      <c r="ROQ177" s="11"/>
      <c r="ROR177" s="11"/>
      <c r="ROS177" s="11"/>
      <c r="ROT177" s="11"/>
      <c r="ROU177" s="11"/>
      <c r="ROV177" s="11"/>
      <c r="ROW177" s="11"/>
      <c r="ROX177" s="11"/>
      <c r="ROY177" s="11"/>
      <c r="ROZ177" s="11"/>
      <c r="RPA177" s="11"/>
      <c r="RPB177" s="11"/>
      <c r="RPC177" s="11"/>
      <c r="RPD177" s="11"/>
      <c r="RPE177" s="11"/>
      <c r="RPF177" s="11"/>
      <c r="RPG177" s="11"/>
      <c r="RPH177" s="11"/>
      <c r="RPI177" s="11"/>
      <c r="RPJ177" s="11"/>
      <c r="RPK177" s="11"/>
      <c r="RPL177" s="11"/>
      <c r="RPM177" s="11"/>
      <c r="RPN177" s="11"/>
      <c r="RPO177" s="11"/>
      <c r="RPP177" s="11"/>
      <c r="RPQ177" s="11"/>
      <c r="RPR177" s="11"/>
      <c r="RPS177" s="11"/>
      <c r="RPT177" s="11"/>
      <c r="RPU177" s="11"/>
      <c r="RPV177" s="11"/>
      <c r="RPW177" s="11"/>
      <c r="RPX177" s="11"/>
      <c r="RPY177" s="11"/>
      <c r="RPZ177" s="11"/>
      <c r="RQA177" s="11"/>
      <c r="RQB177" s="11"/>
      <c r="RQC177" s="11"/>
      <c r="RQD177" s="11"/>
      <c r="RQE177" s="11"/>
      <c r="RQF177" s="11"/>
      <c r="RQG177" s="11"/>
      <c r="RQH177" s="11"/>
      <c r="RQI177" s="11"/>
      <c r="RQJ177" s="11"/>
      <c r="RQK177" s="11"/>
      <c r="RQL177" s="11"/>
      <c r="RQM177" s="11"/>
      <c r="RQN177" s="11"/>
      <c r="RQO177" s="11"/>
      <c r="RQP177" s="11"/>
      <c r="RQQ177" s="11"/>
      <c r="RQR177" s="11"/>
      <c r="RQS177" s="11"/>
      <c r="RQT177" s="11"/>
      <c r="RQU177" s="11"/>
      <c r="RQV177" s="11"/>
      <c r="RQW177" s="11"/>
      <c r="RQX177" s="11"/>
      <c r="RQY177" s="11"/>
      <c r="RQZ177" s="11"/>
      <c r="RRA177" s="11"/>
      <c r="RRB177" s="11"/>
      <c r="RRC177" s="11"/>
      <c r="RRD177" s="11"/>
      <c r="RRE177" s="11"/>
      <c r="RRF177" s="11"/>
      <c r="RRG177" s="11"/>
      <c r="RRH177" s="11"/>
      <c r="RRI177" s="11"/>
      <c r="RRJ177" s="11"/>
      <c r="RRK177" s="11"/>
      <c r="RRL177" s="11"/>
      <c r="RRM177" s="11"/>
      <c r="RRN177" s="11"/>
      <c r="RRO177" s="11"/>
      <c r="RRP177" s="11"/>
      <c r="RRQ177" s="11"/>
      <c r="RRR177" s="11"/>
      <c r="RRS177" s="11"/>
      <c r="RRT177" s="11"/>
      <c r="RRU177" s="11"/>
      <c r="RRV177" s="11"/>
      <c r="RRW177" s="11"/>
      <c r="RRX177" s="11"/>
      <c r="RRY177" s="11"/>
      <c r="RRZ177" s="11"/>
      <c r="RSA177" s="11"/>
      <c r="RSB177" s="11"/>
      <c r="RSC177" s="11"/>
      <c r="RSD177" s="11"/>
      <c r="RSE177" s="11"/>
      <c r="RSF177" s="11"/>
      <c r="RSG177" s="11"/>
      <c r="RSH177" s="11"/>
      <c r="RSI177" s="11"/>
      <c r="RSJ177" s="11"/>
      <c r="RSK177" s="11"/>
      <c r="RSL177" s="11"/>
      <c r="RSM177" s="11"/>
      <c r="RSN177" s="11"/>
      <c r="RSO177" s="11"/>
      <c r="RSP177" s="11"/>
      <c r="RSQ177" s="11"/>
      <c r="RSR177" s="11"/>
      <c r="RSS177" s="11"/>
      <c r="RST177" s="11"/>
      <c r="RSU177" s="11"/>
      <c r="RSV177" s="11"/>
      <c r="RSW177" s="11"/>
      <c r="RSX177" s="11"/>
      <c r="RSY177" s="11"/>
      <c r="RSZ177" s="11"/>
      <c r="RTA177" s="11"/>
      <c r="RTB177" s="11"/>
      <c r="RTC177" s="11"/>
      <c r="RTD177" s="11"/>
      <c r="RTE177" s="11"/>
      <c r="RTF177" s="11"/>
      <c r="RTG177" s="11"/>
      <c r="RTH177" s="11"/>
      <c r="RTI177" s="11"/>
      <c r="RTJ177" s="11"/>
      <c r="RTK177" s="11"/>
      <c r="RTL177" s="11"/>
      <c r="RTM177" s="11"/>
      <c r="RTN177" s="11"/>
      <c r="RTO177" s="11"/>
      <c r="RTP177" s="11"/>
      <c r="RTQ177" s="11"/>
      <c r="RTR177" s="11"/>
      <c r="RTS177" s="11"/>
      <c r="RTT177" s="11"/>
      <c r="RTU177" s="11"/>
      <c r="RTV177" s="11"/>
      <c r="RTW177" s="11"/>
      <c r="RTX177" s="11"/>
      <c r="RTY177" s="11"/>
      <c r="RTZ177" s="11"/>
      <c r="RUA177" s="11"/>
      <c r="RUB177" s="11"/>
      <c r="RUC177" s="11"/>
      <c r="RUD177" s="11"/>
      <c r="RUE177" s="11"/>
      <c r="RUF177" s="11"/>
      <c r="RUG177" s="11"/>
      <c r="RUH177" s="11"/>
      <c r="RUI177" s="11"/>
      <c r="RUJ177" s="11"/>
      <c r="RUK177" s="11"/>
      <c r="RUL177" s="11"/>
      <c r="RUM177" s="11"/>
      <c r="RUN177" s="11"/>
      <c r="RUO177" s="11"/>
      <c r="RUP177" s="11"/>
      <c r="RUQ177" s="11"/>
      <c r="RUR177" s="11"/>
      <c r="RUS177" s="11"/>
      <c r="RUT177" s="11"/>
      <c r="RUU177" s="11"/>
      <c r="RUV177" s="11"/>
      <c r="RUW177" s="11"/>
      <c r="RUX177" s="11"/>
      <c r="RUY177" s="11"/>
      <c r="RUZ177" s="11"/>
      <c r="RVA177" s="11"/>
      <c r="RVB177" s="11"/>
      <c r="RVC177" s="11"/>
      <c r="RVD177" s="11"/>
      <c r="RVE177" s="11"/>
      <c r="RVF177" s="11"/>
      <c r="RVG177" s="11"/>
      <c r="RVH177" s="11"/>
      <c r="RVI177" s="11"/>
      <c r="RVJ177" s="11"/>
      <c r="RVK177" s="11"/>
      <c r="RVL177" s="11"/>
      <c r="RVM177" s="11"/>
      <c r="RVN177" s="11"/>
      <c r="RVO177" s="11"/>
      <c r="RVP177" s="11"/>
      <c r="RVQ177" s="11"/>
      <c r="RVR177" s="11"/>
      <c r="RVS177" s="11"/>
      <c r="RVT177" s="11"/>
      <c r="RVU177" s="11"/>
      <c r="RVV177" s="11"/>
      <c r="RVW177" s="11"/>
      <c r="RVX177" s="11"/>
      <c r="RVY177" s="11"/>
      <c r="RVZ177" s="11"/>
      <c r="RWA177" s="11"/>
      <c r="RWB177" s="11"/>
      <c r="RWC177" s="11"/>
      <c r="RWD177" s="11"/>
      <c r="RWE177" s="11"/>
      <c r="RWF177" s="11"/>
      <c r="RWG177" s="11"/>
      <c r="RWH177" s="11"/>
      <c r="RWI177" s="11"/>
      <c r="RWJ177" s="11"/>
      <c r="RWK177" s="11"/>
      <c r="RWL177" s="11"/>
      <c r="RWM177" s="11"/>
      <c r="RWN177" s="11"/>
      <c r="RWO177" s="11"/>
      <c r="RWP177" s="11"/>
      <c r="RWQ177" s="11"/>
      <c r="RWR177" s="11"/>
      <c r="RWS177" s="11"/>
      <c r="RWT177" s="11"/>
      <c r="RWU177" s="11"/>
      <c r="RWV177" s="11"/>
      <c r="RWW177" s="11"/>
      <c r="RWX177" s="11"/>
      <c r="RWY177" s="11"/>
      <c r="RWZ177" s="11"/>
      <c r="RXA177" s="11"/>
      <c r="RXB177" s="11"/>
      <c r="RXC177" s="11"/>
      <c r="RXD177" s="11"/>
      <c r="RXE177" s="11"/>
      <c r="RXF177" s="11"/>
      <c r="RXG177" s="11"/>
      <c r="RXH177" s="11"/>
      <c r="RXI177" s="11"/>
      <c r="RXJ177" s="11"/>
      <c r="RXK177" s="11"/>
      <c r="RXL177" s="11"/>
      <c r="RXM177" s="11"/>
      <c r="RXN177" s="11"/>
      <c r="RXO177" s="11"/>
      <c r="RXP177" s="11"/>
      <c r="RXQ177" s="11"/>
      <c r="RXR177" s="11"/>
      <c r="RXS177" s="11"/>
      <c r="RXT177" s="11"/>
      <c r="RXU177" s="11"/>
      <c r="RXV177" s="11"/>
      <c r="RXW177" s="11"/>
      <c r="RXX177" s="11"/>
      <c r="RXY177" s="11"/>
      <c r="RXZ177" s="11"/>
      <c r="RYA177" s="11"/>
      <c r="RYB177" s="11"/>
      <c r="RYC177" s="11"/>
      <c r="RYD177" s="11"/>
      <c r="RYE177" s="11"/>
      <c r="RYF177" s="11"/>
      <c r="RYG177" s="11"/>
      <c r="RYH177" s="11"/>
      <c r="RYI177" s="11"/>
      <c r="RYJ177" s="11"/>
      <c r="RYK177" s="11"/>
      <c r="RYL177" s="11"/>
      <c r="RYM177" s="11"/>
      <c r="RYN177" s="11"/>
      <c r="RYO177" s="11"/>
      <c r="RYP177" s="11"/>
      <c r="RYQ177" s="11"/>
      <c r="RYR177" s="11"/>
      <c r="RYS177" s="11"/>
      <c r="RYT177" s="11"/>
      <c r="RYU177" s="11"/>
      <c r="RYV177" s="11"/>
      <c r="RYW177" s="11"/>
      <c r="RYX177" s="11"/>
      <c r="RYY177" s="11"/>
      <c r="RYZ177" s="11"/>
      <c r="RZA177" s="11"/>
      <c r="RZB177" s="11"/>
      <c r="RZC177" s="11"/>
      <c r="RZD177" s="11"/>
      <c r="RZE177" s="11"/>
      <c r="RZF177" s="11"/>
      <c r="RZG177" s="11"/>
      <c r="RZH177" s="11"/>
      <c r="RZI177" s="11"/>
      <c r="RZJ177" s="11"/>
      <c r="RZK177" s="11"/>
      <c r="RZL177" s="11"/>
      <c r="RZM177" s="11"/>
      <c r="RZN177" s="11"/>
      <c r="RZO177" s="11"/>
      <c r="RZP177" s="11"/>
      <c r="RZQ177" s="11"/>
      <c r="RZR177" s="11"/>
      <c r="RZS177" s="11"/>
      <c r="RZT177" s="11"/>
      <c r="RZU177" s="11"/>
      <c r="RZV177" s="11"/>
      <c r="RZW177" s="11"/>
      <c r="RZX177" s="11"/>
      <c r="RZY177" s="11"/>
      <c r="RZZ177" s="11"/>
      <c r="SAA177" s="11"/>
      <c r="SAB177" s="11"/>
      <c r="SAC177" s="11"/>
      <c r="SAD177" s="11"/>
      <c r="SAE177" s="11"/>
      <c r="SAF177" s="11"/>
      <c r="SAG177" s="11"/>
      <c r="SAH177" s="11"/>
      <c r="SAI177" s="11"/>
      <c r="SAJ177" s="11"/>
      <c r="SAK177" s="11"/>
      <c r="SAL177" s="11"/>
      <c r="SAM177" s="11"/>
      <c r="SAN177" s="11"/>
      <c r="SAO177" s="11"/>
      <c r="SAP177" s="11"/>
      <c r="SAQ177" s="11"/>
      <c r="SAR177" s="11"/>
      <c r="SAS177" s="11"/>
      <c r="SAT177" s="11"/>
      <c r="SAU177" s="11"/>
      <c r="SAV177" s="11"/>
      <c r="SAW177" s="11"/>
      <c r="SAX177" s="11"/>
      <c r="SAY177" s="11"/>
      <c r="SAZ177" s="11"/>
      <c r="SBA177" s="11"/>
      <c r="SBB177" s="11"/>
      <c r="SBC177" s="11"/>
      <c r="SBD177" s="11"/>
      <c r="SBE177" s="11"/>
      <c r="SBF177" s="11"/>
      <c r="SBG177" s="11"/>
      <c r="SBH177" s="11"/>
      <c r="SBI177" s="11"/>
      <c r="SBJ177" s="11"/>
      <c r="SBK177" s="11"/>
      <c r="SBL177" s="11"/>
      <c r="SBM177" s="11"/>
      <c r="SBN177" s="11"/>
      <c r="SBO177" s="11"/>
      <c r="SBP177" s="11"/>
      <c r="SBQ177" s="11"/>
      <c r="SBR177" s="11"/>
      <c r="SBS177" s="11"/>
      <c r="SBT177" s="11"/>
      <c r="SBU177" s="11"/>
      <c r="SBV177" s="11"/>
      <c r="SBW177" s="11"/>
      <c r="SBX177" s="11"/>
      <c r="SBY177" s="11"/>
      <c r="SBZ177" s="11"/>
      <c r="SCA177" s="11"/>
      <c r="SCB177" s="11"/>
      <c r="SCC177" s="11"/>
      <c r="SCD177" s="11"/>
      <c r="SCE177" s="11"/>
      <c r="SCF177" s="11"/>
      <c r="SCG177" s="11"/>
      <c r="SCH177" s="11"/>
      <c r="SCI177" s="11"/>
      <c r="SCJ177" s="11"/>
      <c r="SCK177" s="11"/>
      <c r="SCL177" s="11"/>
      <c r="SCM177" s="11"/>
      <c r="SCN177" s="11"/>
      <c r="SCO177" s="11"/>
      <c r="SCP177" s="11"/>
      <c r="SCQ177" s="11"/>
      <c r="SCR177" s="11"/>
      <c r="SCS177" s="11"/>
      <c r="SCT177" s="11"/>
      <c r="SCU177" s="11"/>
      <c r="SCV177" s="11"/>
      <c r="SCW177" s="11"/>
      <c r="SCX177" s="11"/>
      <c r="SCY177" s="11"/>
      <c r="SCZ177" s="11"/>
      <c r="SDA177" s="11"/>
      <c r="SDB177" s="11"/>
      <c r="SDC177" s="11"/>
      <c r="SDD177" s="11"/>
      <c r="SDE177" s="11"/>
      <c r="SDF177" s="11"/>
      <c r="SDG177" s="11"/>
      <c r="SDH177" s="11"/>
      <c r="SDI177" s="11"/>
      <c r="SDJ177" s="11"/>
      <c r="SDK177" s="11"/>
      <c r="SDL177" s="11"/>
      <c r="SDM177" s="11"/>
      <c r="SDN177" s="11"/>
      <c r="SDO177" s="11"/>
      <c r="SDP177" s="11"/>
      <c r="SDQ177" s="11"/>
      <c r="SDR177" s="11"/>
      <c r="SDS177" s="11"/>
      <c r="SDT177" s="11"/>
      <c r="SDU177" s="11"/>
      <c r="SDV177" s="11"/>
      <c r="SDW177" s="11"/>
      <c r="SDX177" s="11"/>
      <c r="SDY177" s="11"/>
      <c r="SDZ177" s="11"/>
      <c r="SEA177" s="11"/>
      <c r="SEB177" s="11"/>
      <c r="SEC177" s="11"/>
      <c r="SED177" s="11"/>
      <c r="SEE177" s="11"/>
      <c r="SEF177" s="11"/>
      <c r="SEG177" s="11"/>
      <c r="SEH177" s="11"/>
      <c r="SEI177" s="11"/>
      <c r="SEJ177" s="11"/>
      <c r="SEK177" s="11"/>
      <c r="SEL177" s="11"/>
      <c r="SEM177" s="11"/>
      <c r="SEN177" s="11"/>
      <c r="SEO177" s="11"/>
      <c r="SEP177" s="11"/>
      <c r="SEQ177" s="11"/>
      <c r="SER177" s="11"/>
      <c r="SES177" s="11"/>
      <c r="SET177" s="11"/>
      <c r="SEU177" s="11"/>
      <c r="SEV177" s="11"/>
      <c r="SEW177" s="11"/>
      <c r="SEX177" s="11"/>
      <c r="SEY177" s="11"/>
      <c r="SEZ177" s="11"/>
      <c r="SFA177" s="11"/>
      <c r="SFB177" s="11"/>
      <c r="SFC177" s="11"/>
      <c r="SFD177" s="11"/>
      <c r="SFE177" s="11"/>
      <c r="SFF177" s="11"/>
      <c r="SFG177" s="11"/>
      <c r="SFH177" s="11"/>
      <c r="SFI177" s="11"/>
      <c r="SFJ177" s="11"/>
      <c r="SFK177" s="11"/>
      <c r="SFL177" s="11"/>
      <c r="SFM177" s="11"/>
      <c r="SFN177" s="11"/>
      <c r="SFO177" s="11"/>
      <c r="SFP177" s="11"/>
      <c r="SFQ177" s="11"/>
      <c r="SFR177" s="11"/>
      <c r="SFS177" s="11"/>
      <c r="SFT177" s="11"/>
      <c r="SFU177" s="11"/>
      <c r="SFV177" s="11"/>
      <c r="SFW177" s="11"/>
      <c r="SFX177" s="11"/>
      <c r="SFY177" s="11"/>
      <c r="SFZ177" s="11"/>
      <c r="SGA177" s="11"/>
      <c r="SGB177" s="11"/>
      <c r="SGC177" s="11"/>
      <c r="SGD177" s="11"/>
      <c r="SGE177" s="11"/>
      <c r="SGF177" s="11"/>
      <c r="SGG177" s="11"/>
      <c r="SGH177" s="11"/>
      <c r="SGI177" s="11"/>
      <c r="SGJ177" s="11"/>
      <c r="SGK177" s="11"/>
      <c r="SGL177" s="11"/>
      <c r="SGM177" s="11"/>
      <c r="SGN177" s="11"/>
      <c r="SGO177" s="11"/>
      <c r="SGP177" s="11"/>
      <c r="SGQ177" s="11"/>
      <c r="SGR177" s="11"/>
      <c r="SGS177" s="11"/>
      <c r="SGT177" s="11"/>
      <c r="SGU177" s="11"/>
      <c r="SGV177" s="11"/>
      <c r="SGW177" s="11"/>
      <c r="SGX177" s="11"/>
      <c r="SGY177" s="11"/>
      <c r="SGZ177" s="11"/>
      <c r="SHA177" s="11"/>
      <c r="SHB177" s="11"/>
      <c r="SHC177" s="11"/>
      <c r="SHD177" s="11"/>
      <c r="SHE177" s="11"/>
      <c r="SHF177" s="11"/>
      <c r="SHG177" s="11"/>
      <c r="SHH177" s="11"/>
      <c r="SHI177" s="11"/>
      <c r="SHJ177" s="11"/>
      <c r="SHK177" s="11"/>
      <c r="SHL177" s="11"/>
      <c r="SHM177" s="11"/>
      <c r="SHN177" s="11"/>
      <c r="SHO177" s="11"/>
      <c r="SHP177" s="11"/>
      <c r="SHQ177" s="11"/>
      <c r="SHR177" s="11"/>
      <c r="SHS177" s="11"/>
      <c r="SHT177" s="11"/>
      <c r="SHU177" s="11"/>
      <c r="SHV177" s="11"/>
      <c r="SHW177" s="11"/>
      <c r="SHX177" s="11"/>
      <c r="SHY177" s="11"/>
      <c r="SHZ177" s="11"/>
      <c r="SIA177" s="11"/>
      <c r="SIB177" s="11"/>
      <c r="SIC177" s="11"/>
      <c r="SID177" s="11"/>
      <c r="SIE177" s="11"/>
      <c r="SIF177" s="11"/>
      <c r="SIG177" s="11"/>
      <c r="SIH177" s="11"/>
      <c r="SII177" s="11"/>
      <c r="SIJ177" s="11"/>
      <c r="SIK177" s="11"/>
      <c r="SIL177" s="11"/>
      <c r="SIM177" s="11"/>
      <c r="SIN177" s="11"/>
      <c r="SIO177" s="11"/>
      <c r="SIP177" s="11"/>
      <c r="SIQ177" s="11"/>
      <c r="SIR177" s="11"/>
      <c r="SIS177" s="11"/>
      <c r="SIT177" s="11"/>
      <c r="SIU177" s="11"/>
      <c r="SIV177" s="11"/>
      <c r="SIW177" s="11"/>
      <c r="SIX177" s="11"/>
      <c r="SIY177" s="11"/>
      <c r="SIZ177" s="11"/>
      <c r="SJA177" s="11"/>
      <c r="SJB177" s="11"/>
      <c r="SJC177" s="11"/>
      <c r="SJD177" s="11"/>
      <c r="SJE177" s="11"/>
      <c r="SJF177" s="11"/>
      <c r="SJG177" s="11"/>
      <c r="SJH177" s="11"/>
      <c r="SJI177" s="11"/>
      <c r="SJJ177" s="11"/>
      <c r="SJK177" s="11"/>
      <c r="SJL177" s="11"/>
      <c r="SJM177" s="11"/>
      <c r="SJN177" s="11"/>
      <c r="SJO177" s="11"/>
      <c r="SJP177" s="11"/>
      <c r="SJQ177" s="11"/>
      <c r="SJR177" s="11"/>
      <c r="SJS177" s="11"/>
      <c r="SJT177" s="11"/>
      <c r="SJU177" s="11"/>
      <c r="SJV177" s="11"/>
      <c r="SJW177" s="11"/>
      <c r="SJX177" s="11"/>
      <c r="SJY177" s="11"/>
      <c r="SJZ177" s="11"/>
      <c r="SKA177" s="11"/>
      <c r="SKB177" s="11"/>
      <c r="SKC177" s="11"/>
      <c r="SKD177" s="11"/>
      <c r="SKE177" s="11"/>
      <c r="SKF177" s="11"/>
      <c r="SKG177" s="11"/>
      <c r="SKH177" s="11"/>
      <c r="SKI177" s="11"/>
      <c r="SKJ177" s="11"/>
      <c r="SKK177" s="11"/>
      <c r="SKL177" s="11"/>
      <c r="SKM177" s="11"/>
      <c r="SKN177" s="11"/>
      <c r="SKO177" s="11"/>
      <c r="SKP177" s="11"/>
      <c r="SKQ177" s="11"/>
      <c r="SKR177" s="11"/>
      <c r="SKS177" s="11"/>
      <c r="SKT177" s="11"/>
      <c r="SKU177" s="11"/>
      <c r="SKV177" s="11"/>
      <c r="SKW177" s="11"/>
      <c r="SKX177" s="11"/>
      <c r="SKY177" s="11"/>
      <c r="SKZ177" s="11"/>
      <c r="SLA177" s="11"/>
      <c r="SLB177" s="11"/>
      <c r="SLC177" s="11"/>
      <c r="SLD177" s="11"/>
      <c r="SLE177" s="11"/>
      <c r="SLF177" s="11"/>
      <c r="SLG177" s="11"/>
      <c r="SLH177" s="11"/>
      <c r="SLI177" s="11"/>
      <c r="SLJ177" s="11"/>
      <c r="SLK177" s="11"/>
      <c r="SLL177" s="11"/>
      <c r="SLM177" s="11"/>
      <c r="SLN177" s="11"/>
      <c r="SLO177" s="11"/>
      <c r="SLP177" s="11"/>
      <c r="SLQ177" s="11"/>
      <c r="SLR177" s="11"/>
      <c r="SLS177" s="11"/>
      <c r="SLT177" s="11"/>
      <c r="SLU177" s="11"/>
      <c r="SLV177" s="11"/>
      <c r="SLW177" s="11"/>
      <c r="SLX177" s="11"/>
      <c r="SLY177" s="11"/>
      <c r="SLZ177" s="11"/>
      <c r="SMA177" s="11"/>
      <c r="SMB177" s="11"/>
      <c r="SMC177" s="11"/>
      <c r="SMD177" s="11"/>
      <c r="SME177" s="11"/>
      <c r="SMF177" s="11"/>
      <c r="SMG177" s="11"/>
      <c r="SMH177" s="11"/>
      <c r="SMI177" s="11"/>
      <c r="SMJ177" s="11"/>
      <c r="SMK177" s="11"/>
      <c r="SML177" s="11"/>
      <c r="SMM177" s="11"/>
      <c r="SMN177" s="11"/>
      <c r="SMO177" s="11"/>
      <c r="SMP177" s="11"/>
      <c r="SMQ177" s="11"/>
      <c r="SMR177" s="11"/>
      <c r="SMS177" s="11"/>
      <c r="SMT177" s="11"/>
      <c r="SMU177" s="11"/>
      <c r="SMV177" s="11"/>
      <c r="SMW177" s="11"/>
      <c r="SMX177" s="11"/>
      <c r="SMY177" s="11"/>
      <c r="SMZ177" s="11"/>
      <c r="SNA177" s="11"/>
      <c r="SNB177" s="11"/>
      <c r="SNC177" s="11"/>
      <c r="SND177" s="11"/>
      <c r="SNE177" s="11"/>
      <c r="SNF177" s="11"/>
      <c r="SNG177" s="11"/>
      <c r="SNH177" s="11"/>
      <c r="SNI177" s="11"/>
      <c r="SNJ177" s="11"/>
      <c r="SNK177" s="11"/>
      <c r="SNL177" s="11"/>
      <c r="SNM177" s="11"/>
      <c r="SNN177" s="11"/>
      <c r="SNO177" s="11"/>
      <c r="SNP177" s="11"/>
      <c r="SNQ177" s="11"/>
      <c r="SNR177" s="11"/>
      <c r="SNS177" s="11"/>
      <c r="SNT177" s="11"/>
      <c r="SNU177" s="11"/>
      <c r="SNV177" s="11"/>
      <c r="SNW177" s="11"/>
      <c r="SNX177" s="11"/>
      <c r="SNY177" s="11"/>
      <c r="SNZ177" s="11"/>
      <c r="SOA177" s="11"/>
      <c r="SOB177" s="11"/>
      <c r="SOC177" s="11"/>
      <c r="SOD177" s="11"/>
      <c r="SOE177" s="11"/>
      <c r="SOF177" s="11"/>
      <c r="SOG177" s="11"/>
      <c r="SOH177" s="11"/>
      <c r="SOI177" s="11"/>
      <c r="SOJ177" s="11"/>
      <c r="SOK177" s="11"/>
      <c r="SOL177" s="11"/>
      <c r="SOM177" s="11"/>
      <c r="SON177" s="11"/>
      <c r="SOO177" s="11"/>
      <c r="SOP177" s="11"/>
      <c r="SOQ177" s="11"/>
      <c r="SOR177" s="11"/>
      <c r="SOS177" s="11"/>
      <c r="SOT177" s="11"/>
      <c r="SOU177" s="11"/>
      <c r="SOV177" s="11"/>
      <c r="SOW177" s="11"/>
      <c r="SOX177" s="11"/>
      <c r="SOY177" s="11"/>
      <c r="SOZ177" s="11"/>
      <c r="SPA177" s="11"/>
      <c r="SPB177" s="11"/>
      <c r="SPC177" s="11"/>
      <c r="SPD177" s="11"/>
      <c r="SPE177" s="11"/>
      <c r="SPF177" s="11"/>
      <c r="SPG177" s="11"/>
      <c r="SPH177" s="11"/>
      <c r="SPI177" s="11"/>
      <c r="SPJ177" s="11"/>
      <c r="SPK177" s="11"/>
      <c r="SPL177" s="11"/>
      <c r="SPM177" s="11"/>
      <c r="SPN177" s="11"/>
      <c r="SPO177" s="11"/>
      <c r="SPP177" s="11"/>
      <c r="SPQ177" s="11"/>
      <c r="SPR177" s="11"/>
      <c r="SPS177" s="11"/>
      <c r="SPT177" s="11"/>
      <c r="SPU177" s="11"/>
      <c r="SPV177" s="11"/>
      <c r="SPW177" s="11"/>
      <c r="SPX177" s="11"/>
      <c r="SPY177" s="11"/>
      <c r="SPZ177" s="11"/>
      <c r="SQA177" s="11"/>
      <c r="SQB177" s="11"/>
      <c r="SQC177" s="11"/>
      <c r="SQD177" s="11"/>
      <c r="SQE177" s="11"/>
      <c r="SQF177" s="11"/>
      <c r="SQG177" s="11"/>
      <c r="SQH177" s="11"/>
      <c r="SQI177" s="11"/>
      <c r="SQJ177" s="11"/>
      <c r="SQK177" s="11"/>
      <c r="SQL177" s="11"/>
      <c r="SQM177" s="11"/>
      <c r="SQN177" s="11"/>
      <c r="SQO177" s="11"/>
      <c r="SQP177" s="11"/>
      <c r="SQQ177" s="11"/>
      <c r="SQR177" s="11"/>
      <c r="SQS177" s="11"/>
      <c r="SQT177" s="11"/>
      <c r="SQU177" s="11"/>
      <c r="SQV177" s="11"/>
      <c r="SQW177" s="11"/>
      <c r="SQX177" s="11"/>
      <c r="SQY177" s="11"/>
      <c r="SQZ177" s="11"/>
      <c r="SRA177" s="11"/>
      <c r="SRB177" s="11"/>
      <c r="SRC177" s="11"/>
      <c r="SRD177" s="11"/>
      <c r="SRE177" s="11"/>
      <c r="SRF177" s="11"/>
      <c r="SRG177" s="11"/>
      <c r="SRH177" s="11"/>
      <c r="SRI177" s="11"/>
      <c r="SRJ177" s="11"/>
      <c r="SRK177" s="11"/>
      <c r="SRL177" s="11"/>
      <c r="SRM177" s="11"/>
      <c r="SRN177" s="11"/>
      <c r="SRO177" s="11"/>
      <c r="SRP177" s="11"/>
      <c r="SRQ177" s="11"/>
      <c r="SRR177" s="11"/>
      <c r="SRS177" s="11"/>
      <c r="SRT177" s="11"/>
      <c r="SRU177" s="11"/>
      <c r="SRV177" s="11"/>
      <c r="SRW177" s="11"/>
      <c r="SRX177" s="11"/>
      <c r="SRY177" s="11"/>
      <c r="SRZ177" s="11"/>
      <c r="SSA177" s="11"/>
      <c r="SSB177" s="11"/>
      <c r="SSC177" s="11"/>
      <c r="SSD177" s="11"/>
      <c r="SSE177" s="11"/>
      <c r="SSF177" s="11"/>
      <c r="SSG177" s="11"/>
      <c r="SSH177" s="11"/>
      <c r="SSI177" s="11"/>
      <c r="SSJ177" s="11"/>
      <c r="SSK177" s="11"/>
      <c r="SSL177" s="11"/>
      <c r="SSM177" s="11"/>
      <c r="SSN177" s="11"/>
      <c r="SSO177" s="11"/>
      <c r="SSP177" s="11"/>
      <c r="SSQ177" s="11"/>
      <c r="SSR177" s="11"/>
      <c r="SSS177" s="11"/>
      <c r="SST177" s="11"/>
      <c r="SSU177" s="11"/>
      <c r="SSV177" s="11"/>
      <c r="SSW177" s="11"/>
      <c r="SSX177" s="11"/>
      <c r="SSY177" s="11"/>
      <c r="SSZ177" s="11"/>
      <c r="STA177" s="11"/>
      <c r="STB177" s="11"/>
      <c r="STC177" s="11"/>
      <c r="STD177" s="11"/>
      <c r="STE177" s="11"/>
      <c r="STF177" s="11"/>
      <c r="STG177" s="11"/>
      <c r="STH177" s="11"/>
      <c r="STI177" s="11"/>
      <c r="STJ177" s="11"/>
      <c r="STK177" s="11"/>
      <c r="STL177" s="11"/>
      <c r="STM177" s="11"/>
      <c r="STN177" s="11"/>
      <c r="STO177" s="11"/>
      <c r="STP177" s="11"/>
      <c r="STQ177" s="11"/>
      <c r="STR177" s="11"/>
      <c r="STS177" s="11"/>
      <c r="STT177" s="11"/>
      <c r="STU177" s="11"/>
      <c r="STV177" s="11"/>
      <c r="STW177" s="11"/>
      <c r="STX177" s="11"/>
      <c r="STY177" s="11"/>
      <c r="STZ177" s="11"/>
      <c r="SUA177" s="11"/>
      <c r="SUB177" s="11"/>
      <c r="SUC177" s="11"/>
      <c r="SUD177" s="11"/>
      <c r="SUE177" s="11"/>
      <c r="SUF177" s="11"/>
      <c r="SUG177" s="11"/>
      <c r="SUH177" s="11"/>
      <c r="SUI177" s="11"/>
      <c r="SUJ177" s="11"/>
      <c r="SUK177" s="11"/>
      <c r="SUL177" s="11"/>
      <c r="SUM177" s="11"/>
      <c r="SUN177" s="11"/>
      <c r="SUO177" s="11"/>
      <c r="SUP177" s="11"/>
      <c r="SUQ177" s="11"/>
      <c r="SUR177" s="11"/>
      <c r="SUS177" s="11"/>
      <c r="SUT177" s="11"/>
      <c r="SUU177" s="11"/>
      <c r="SUV177" s="11"/>
      <c r="SUW177" s="11"/>
      <c r="SUX177" s="11"/>
      <c r="SUY177" s="11"/>
      <c r="SUZ177" s="11"/>
      <c r="SVA177" s="11"/>
      <c r="SVB177" s="11"/>
      <c r="SVC177" s="11"/>
      <c r="SVD177" s="11"/>
      <c r="SVE177" s="11"/>
      <c r="SVF177" s="11"/>
      <c r="SVG177" s="11"/>
      <c r="SVH177" s="11"/>
      <c r="SVI177" s="11"/>
      <c r="SVJ177" s="11"/>
      <c r="SVK177" s="11"/>
      <c r="SVL177" s="11"/>
      <c r="SVM177" s="11"/>
      <c r="SVN177" s="11"/>
      <c r="SVO177" s="11"/>
      <c r="SVP177" s="11"/>
      <c r="SVQ177" s="11"/>
      <c r="SVR177" s="11"/>
      <c r="SVS177" s="11"/>
      <c r="SVT177" s="11"/>
      <c r="SVU177" s="11"/>
      <c r="SVV177" s="11"/>
      <c r="SVW177" s="11"/>
      <c r="SVX177" s="11"/>
      <c r="SVY177" s="11"/>
      <c r="SVZ177" s="11"/>
      <c r="SWA177" s="11"/>
      <c r="SWB177" s="11"/>
      <c r="SWC177" s="11"/>
      <c r="SWD177" s="11"/>
      <c r="SWE177" s="11"/>
      <c r="SWF177" s="11"/>
      <c r="SWG177" s="11"/>
      <c r="SWH177" s="11"/>
      <c r="SWI177" s="11"/>
      <c r="SWJ177" s="11"/>
      <c r="SWK177" s="11"/>
      <c r="SWL177" s="11"/>
      <c r="SWM177" s="11"/>
      <c r="SWN177" s="11"/>
      <c r="SWO177" s="11"/>
      <c r="SWP177" s="11"/>
      <c r="SWQ177" s="11"/>
      <c r="SWR177" s="11"/>
      <c r="SWS177" s="11"/>
      <c r="SWT177" s="11"/>
      <c r="SWU177" s="11"/>
      <c r="SWV177" s="11"/>
      <c r="SWW177" s="11"/>
      <c r="SWX177" s="11"/>
      <c r="SWY177" s="11"/>
      <c r="SWZ177" s="11"/>
      <c r="SXA177" s="11"/>
      <c r="SXB177" s="11"/>
      <c r="SXC177" s="11"/>
      <c r="SXD177" s="11"/>
      <c r="SXE177" s="11"/>
      <c r="SXF177" s="11"/>
      <c r="SXG177" s="11"/>
      <c r="SXH177" s="11"/>
      <c r="SXI177" s="11"/>
      <c r="SXJ177" s="11"/>
      <c r="SXK177" s="11"/>
      <c r="SXL177" s="11"/>
      <c r="SXM177" s="11"/>
      <c r="SXN177" s="11"/>
      <c r="SXO177" s="11"/>
      <c r="SXP177" s="11"/>
      <c r="SXQ177" s="11"/>
      <c r="SXR177" s="11"/>
      <c r="SXS177" s="11"/>
      <c r="SXT177" s="11"/>
      <c r="SXU177" s="11"/>
      <c r="SXV177" s="11"/>
      <c r="SXW177" s="11"/>
      <c r="SXX177" s="11"/>
      <c r="SXY177" s="11"/>
      <c r="SXZ177" s="11"/>
      <c r="SYA177" s="11"/>
      <c r="SYB177" s="11"/>
      <c r="SYC177" s="11"/>
      <c r="SYD177" s="11"/>
      <c r="SYE177" s="11"/>
      <c r="SYF177" s="11"/>
      <c r="SYG177" s="11"/>
      <c r="SYH177" s="11"/>
      <c r="SYI177" s="11"/>
      <c r="SYJ177" s="11"/>
      <c r="SYK177" s="11"/>
      <c r="SYL177" s="11"/>
      <c r="SYM177" s="11"/>
      <c r="SYN177" s="11"/>
      <c r="SYO177" s="11"/>
      <c r="SYP177" s="11"/>
      <c r="SYQ177" s="11"/>
      <c r="SYR177" s="11"/>
      <c r="SYS177" s="11"/>
      <c r="SYT177" s="11"/>
      <c r="SYU177" s="11"/>
      <c r="SYV177" s="11"/>
      <c r="SYW177" s="11"/>
      <c r="SYX177" s="11"/>
      <c r="SYY177" s="11"/>
      <c r="SYZ177" s="11"/>
      <c r="SZA177" s="11"/>
      <c r="SZB177" s="11"/>
      <c r="SZC177" s="11"/>
      <c r="SZD177" s="11"/>
      <c r="SZE177" s="11"/>
      <c r="SZF177" s="11"/>
      <c r="SZG177" s="11"/>
      <c r="SZH177" s="11"/>
      <c r="SZI177" s="11"/>
      <c r="SZJ177" s="11"/>
      <c r="SZK177" s="11"/>
      <c r="SZL177" s="11"/>
      <c r="SZM177" s="11"/>
      <c r="SZN177" s="11"/>
      <c r="SZO177" s="11"/>
      <c r="SZP177" s="11"/>
      <c r="SZQ177" s="11"/>
      <c r="SZR177" s="11"/>
      <c r="SZS177" s="11"/>
      <c r="SZT177" s="11"/>
      <c r="SZU177" s="11"/>
      <c r="SZV177" s="11"/>
      <c r="SZW177" s="11"/>
      <c r="SZX177" s="11"/>
      <c r="SZY177" s="11"/>
      <c r="SZZ177" s="11"/>
      <c r="TAA177" s="11"/>
      <c r="TAB177" s="11"/>
      <c r="TAC177" s="11"/>
      <c r="TAD177" s="11"/>
      <c r="TAE177" s="11"/>
      <c r="TAF177" s="11"/>
      <c r="TAG177" s="11"/>
      <c r="TAH177" s="11"/>
      <c r="TAI177" s="11"/>
      <c r="TAJ177" s="11"/>
      <c r="TAK177" s="11"/>
      <c r="TAL177" s="11"/>
      <c r="TAM177" s="11"/>
      <c r="TAN177" s="11"/>
      <c r="TAO177" s="11"/>
      <c r="TAP177" s="11"/>
      <c r="TAQ177" s="11"/>
      <c r="TAR177" s="11"/>
      <c r="TAS177" s="11"/>
      <c r="TAT177" s="11"/>
      <c r="TAU177" s="11"/>
      <c r="TAV177" s="11"/>
      <c r="TAW177" s="11"/>
      <c r="TAX177" s="11"/>
      <c r="TAY177" s="11"/>
      <c r="TAZ177" s="11"/>
      <c r="TBA177" s="11"/>
      <c r="TBB177" s="11"/>
      <c r="TBC177" s="11"/>
      <c r="TBD177" s="11"/>
      <c r="TBE177" s="11"/>
      <c r="TBF177" s="11"/>
      <c r="TBG177" s="11"/>
      <c r="TBH177" s="11"/>
      <c r="TBI177" s="11"/>
      <c r="TBJ177" s="11"/>
      <c r="TBK177" s="11"/>
      <c r="TBL177" s="11"/>
      <c r="TBM177" s="11"/>
      <c r="TBN177" s="11"/>
      <c r="TBO177" s="11"/>
      <c r="TBP177" s="11"/>
      <c r="TBQ177" s="11"/>
      <c r="TBR177" s="11"/>
      <c r="TBS177" s="11"/>
      <c r="TBT177" s="11"/>
      <c r="TBU177" s="11"/>
      <c r="TBV177" s="11"/>
      <c r="TBW177" s="11"/>
      <c r="TBX177" s="11"/>
      <c r="TBY177" s="11"/>
      <c r="TBZ177" s="11"/>
      <c r="TCA177" s="11"/>
      <c r="TCB177" s="11"/>
      <c r="TCC177" s="11"/>
      <c r="TCD177" s="11"/>
      <c r="TCE177" s="11"/>
      <c r="TCF177" s="11"/>
      <c r="TCG177" s="11"/>
      <c r="TCH177" s="11"/>
      <c r="TCI177" s="11"/>
      <c r="TCJ177" s="11"/>
      <c r="TCK177" s="11"/>
      <c r="TCL177" s="11"/>
      <c r="TCM177" s="11"/>
      <c r="TCN177" s="11"/>
      <c r="TCO177" s="11"/>
      <c r="TCP177" s="11"/>
      <c r="TCQ177" s="11"/>
      <c r="TCR177" s="11"/>
      <c r="TCS177" s="11"/>
      <c r="TCT177" s="11"/>
      <c r="TCU177" s="11"/>
      <c r="TCV177" s="11"/>
      <c r="TCW177" s="11"/>
      <c r="TCX177" s="11"/>
      <c r="TCY177" s="11"/>
      <c r="TCZ177" s="11"/>
      <c r="TDA177" s="11"/>
      <c r="TDB177" s="11"/>
      <c r="TDC177" s="11"/>
      <c r="TDD177" s="11"/>
      <c r="TDE177" s="11"/>
      <c r="TDF177" s="11"/>
      <c r="TDG177" s="11"/>
      <c r="TDH177" s="11"/>
      <c r="TDI177" s="11"/>
      <c r="TDJ177" s="11"/>
      <c r="TDK177" s="11"/>
      <c r="TDL177" s="11"/>
      <c r="TDM177" s="11"/>
      <c r="TDN177" s="11"/>
      <c r="TDO177" s="11"/>
      <c r="TDP177" s="11"/>
      <c r="TDQ177" s="11"/>
      <c r="TDR177" s="11"/>
      <c r="TDS177" s="11"/>
      <c r="TDT177" s="11"/>
      <c r="TDU177" s="11"/>
      <c r="TDV177" s="11"/>
      <c r="TDW177" s="11"/>
      <c r="TDX177" s="11"/>
      <c r="TDY177" s="11"/>
      <c r="TDZ177" s="11"/>
      <c r="TEA177" s="11"/>
      <c r="TEB177" s="11"/>
      <c r="TEC177" s="11"/>
      <c r="TED177" s="11"/>
      <c r="TEE177" s="11"/>
      <c r="TEF177" s="11"/>
      <c r="TEG177" s="11"/>
      <c r="TEH177" s="11"/>
      <c r="TEI177" s="11"/>
      <c r="TEJ177" s="11"/>
      <c r="TEK177" s="11"/>
      <c r="TEL177" s="11"/>
      <c r="TEM177" s="11"/>
      <c r="TEN177" s="11"/>
      <c r="TEO177" s="11"/>
      <c r="TEP177" s="11"/>
      <c r="TEQ177" s="11"/>
      <c r="TER177" s="11"/>
      <c r="TES177" s="11"/>
      <c r="TET177" s="11"/>
      <c r="TEU177" s="11"/>
      <c r="TEV177" s="11"/>
      <c r="TEW177" s="11"/>
      <c r="TEX177" s="11"/>
      <c r="TEY177" s="11"/>
      <c r="TEZ177" s="11"/>
      <c r="TFA177" s="11"/>
      <c r="TFB177" s="11"/>
      <c r="TFC177" s="11"/>
      <c r="TFD177" s="11"/>
      <c r="TFE177" s="11"/>
      <c r="TFF177" s="11"/>
      <c r="TFG177" s="11"/>
      <c r="TFH177" s="11"/>
      <c r="TFI177" s="11"/>
      <c r="TFJ177" s="11"/>
      <c r="TFK177" s="11"/>
      <c r="TFL177" s="11"/>
      <c r="TFM177" s="11"/>
      <c r="TFN177" s="11"/>
      <c r="TFO177" s="11"/>
      <c r="TFP177" s="11"/>
      <c r="TFQ177" s="11"/>
      <c r="TFR177" s="11"/>
      <c r="TFS177" s="11"/>
      <c r="TFT177" s="11"/>
      <c r="TFU177" s="11"/>
      <c r="TFV177" s="11"/>
      <c r="TFW177" s="11"/>
      <c r="TFX177" s="11"/>
      <c r="TFY177" s="11"/>
      <c r="TFZ177" s="11"/>
      <c r="TGA177" s="11"/>
      <c r="TGB177" s="11"/>
      <c r="TGC177" s="11"/>
      <c r="TGD177" s="11"/>
      <c r="TGE177" s="11"/>
      <c r="TGF177" s="11"/>
      <c r="TGG177" s="11"/>
      <c r="TGH177" s="11"/>
      <c r="TGI177" s="11"/>
      <c r="TGJ177" s="11"/>
      <c r="TGK177" s="11"/>
      <c r="TGL177" s="11"/>
      <c r="TGM177" s="11"/>
      <c r="TGN177" s="11"/>
      <c r="TGO177" s="11"/>
      <c r="TGP177" s="11"/>
      <c r="TGQ177" s="11"/>
      <c r="TGR177" s="11"/>
      <c r="TGS177" s="11"/>
      <c r="TGT177" s="11"/>
      <c r="TGU177" s="11"/>
      <c r="TGV177" s="11"/>
      <c r="TGW177" s="11"/>
      <c r="TGX177" s="11"/>
      <c r="TGY177" s="11"/>
      <c r="TGZ177" s="11"/>
      <c r="THA177" s="11"/>
      <c r="THB177" s="11"/>
      <c r="THC177" s="11"/>
      <c r="THD177" s="11"/>
      <c r="THE177" s="11"/>
      <c r="THF177" s="11"/>
      <c r="THG177" s="11"/>
      <c r="THH177" s="11"/>
      <c r="THI177" s="11"/>
      <c r="THJ177" s="11"/>
      <c r="THK177" s="11"/>
      <c r="THL177" s="11"/>
      <c r="THM177" s="11"/>
      <c r="THN177" s="11"/>
      <c r="THO177" s="11"/>
      <c r="THP177" s="11"/>
      <c r="THQ177" s="11"/>
      <c r="THR177" s="11"/>
      <c r="THS177" s="11"/>
      <c r="THT177" s="11"/>
      <c r="THU177" s="11"/>
      <c r="THV177" s="11"/>
      <c r="THW177" s="11"/>
      <c r="THX177" s="11"/>
      <c r="THY177" s="11"/>
      <c r="THZ177" s="11"/>
      <c r="TIA177" s="11"/>
      <c r="TIB177" s="11"/>
      <c r="TIC177" s="11"/>
      <c r="TID177" s="11"/>
      <c r="TIE177" s="11"/>
      <c r="TIF177" s="11"/>
      <c r="TIG177" s="11"/>
      <c r="TIH177" s="11"/>
      <c r="TII177" s="11"/>
      <c r="TIJ177" s="11"/>
      <c r="TIK177" s="11"/>
      <c r="TIL177" s="11"/>
      <c r="TIM177" s="11"/>
      <c r="TIN177" s="11"/>
      <c r="TIO177" s="11"/>
      <c r="TIP177" s="11"/>
      <c r="TIQ177" s="11"/>
      <c r="TIR177" s="11"/>
      <c r="TIS177" s="11"/>
      <c r="TIT177" s="11"/>
      <c r="TIU177" s="11"/>
      <c r="TIV177" s="11"/>
      <c r="TIW177" s="11"/>
      <c r="TIX177" s="11"/>
      <c r="TIY177" s="11"/>
      <c r="TIZ177" s="11"/>
      <c r="TJA177" s="11"/>
      <c r="TJB177" s="11"/>
      <c r="TJC177" s="11"/>
      <c r="TJD177" s="11"/>
      <c r="TJE177" s="11"/>
      <c r="TJF177" s="11"/>
      <c r="TJG177" s="11"/>
      <c r="TJH177" s="11"/>
      <c r="TJI177" s="11"/>
      <c r="TJJ177" s="11"/>
      <c r="TJK177" s="11"/>
      <c r="TJL177" s="11"/>
      <c r="TJM177" s="11"/>
      <c r="TJN177" s="11"/>
      <c r="TJO177" s="11"/>
      <c r="TJP177" s="11"/>
      <c r="TJQ177" s="11"/>
      <c r="TJR177" s="11"/>
      <c r="TJS177" s="11"/>
      <c r="TJT177" s="11"/>
      <c r="TJU177" s="11"/>
      <c r="TJV177" s="11"/>
      <c r="TJW177" s="11"/>
      <c r="TJX177" s="11"/>
      <c r="TJY177" s="11"/>
      <c r="TJZ177" s="11"/>
      <c r="TKA177" s="11"/>
      <c r="TKB177" s="11"/>
      <c r="TKC177" s="11"/>
      <c r="TKD177" s="11"/>
      <c r="TKE177" s="11"/>
      <c r="TKF177" s="11"/>
      <c r="TKG177" s="11"/>
      <c r="TKH177" s="11"/>
      <c r="TKI177" s="11"/>
      <c r="TKJ177" s="11"/>
      <c r="TKK177" s="11"/>
      <c r="TKL177" s="11"/>
      <c r="TKM177" s="11"/>
      <c r="TKN177" s="11"/>
      <c r="TKO177" s="11"/>
      <c r="TKP177" s="11"/>
      <c r="TKQ177" s="11"/>
      <c r="TKR177" s="11"/>
      <c r="TKS177" s="11"/>
      <c r="TKT177" s="11"/>
      <c r="TKU177" s="11"/>
      <c r="TKV177" s="11"/>
      <c r="TKW177" s="11"/>
      <c r="TKX177" s="11"/>
      <c r="TKY177" s="11"/>
      <c r="TKZ177" s="11"/>
      <c r="TLA177" s="11"/>
      <c r="TLB177" s="11"/>
      <c r="TLC177" s="11"/>
      <c r="TLD177" s="11"/>
      <c r="TLE177" s="11"/>
      <c r="TLF177" s="11"/>
      <c r="TLG177" s="11"/>
      <c r="TLH177" s="11"/>
      <c r="TLI177" s="11"/>
      <c r="TLJ177" s="11"/>
      <c r="TLK177" s="11"/>
      <c r="TLL177" s="11"/>
      <c r="TLM177" s="11"/>
      <c r="TLN177" s="11"/>
      <c r="TLO177" s="11"/>
      <c r="TLP177" s="11"/>
      <c r="TLQ177" s="11"/>
      <c r="TLR177" s="11"/>
      <c r="TLS177" s="11"/>
      <c r="TLT177" s="11"/>
      <c r="TLU177" s="11"/>
      <c r="TLV177" s="11"/>
      <c r="TLW177" s="11"/>
      <c r="TLX177" s="11"/>
      <c r="TLY177" s="11"/>
      <c r="TLZ177" s="11"/>
      <c r="TMA177" s="11"/>
      <c r="TMB177" s="11"/>
      <c r="TMC177" s="11"/>
      <c r="TMD177" s="11"/>
      <c r="TME177" s="11"/>
      <c r="TMF177" s="11"/>
      <c r="TMG177" s="11"/>
      <c r="TMH177" s="11"/>
      <c r="TMI177" s="11"/>
      <c r="TMJ177" s="11"/>
      <c r="TMK177" s="11"/>
      <c r="TML177" s="11"/>
      <c r="TMM177" s="11"/>
      <c r="TMN177" s="11"/>
      <c r="TMO177" s="11"/>
      <c r="TMP177" s="11"/>
      <c r="TMQ177" s="11"/>
      <c r="TMR177" s="11"/>
      <c r="TMS177" s="11"/>
      <c r="TMT177" s="11"/>
      <c r="TMU177" s="11"/>
      <c r="TMV177" s="11"/>
      <c r="TMW177" s="11"/>
      <c r="TMX177" s="11"/>
      <c r="TMY177" s="11"/>
      <c r="TMZ177" s="11"/>
      <c r="TNA177" s="11"/>
      <c r="TNB177" s="11"/>
      <c r="TNC177" s="11"/>
      <c r="TND177" s="11"/>
      <c r="TNE177" s="11"/>
      <c r="TNF177" s="11"/>
      <c r="TNG177" s="11"/>
      <c r="TNH177" s="11"/>
      <c r="TNI177" s="11"/>
      <c r="TNJ177" s="11"/>
      <c r="TNK177" s="11"/>
      <c r="TNL177" s="11"/>
      <c r="TNM177" s="11"/>
      <c r="TNN177" s="11"/>
      <c r="TNO177" s="11"/>
      <c r="TNP177" s="11"/>
      <c r="TNQ177" s="11"/>
      <c r="TNR177" s="11"/>
      <c r="TNS177" s="11"/>
      <c r="TNT177" s="11"/>
      <c r="TNU177" s="11"/>
      <c r="TNV177" s="11"/>
      <c r="TNW177" s="11"/>
      <c r="TNX177" s="11"/>
      <c r="TNY177" s="11"/>
      <c r="TNZ177" s="11"/>
      <c r="TOA177" s="11"/>
      <c r="TOB177" s="11"/>
      <c r="TOC177" s="11"/>
      <c r="TOD177" s="11"/>
      <c r="TOE177" s="11"/>
      <c r="TOF177" s="11"/>
      <c r="TOG177" s="11"/>
      <c r="TOH177" s="11"/>
      <c r="TOI177" s="11"/>
      <c r="TOJ177" s="11"/>
      <c r="TOK177" s="11"/>
      <c r="TOL177" s="11"/>
      <c r="TOM177" s="11"/>
      <c r="TON177" s="11"/>
      <c r="TOO177" s="11"/>
      <c r="TOP177" s="11"/>
      <c r="TOQ177" s="11"/>
      <c r="TOR177" s="11"/>
      <c r="TOS177" s="11"/>
      <c r="TOT177" s="11"/>
      <c r="TOU177" s="11"/>
      <c r="TOV177" s="11"/>
      <c r="TOW177" s="11"/>
      <c r="TOX177" s="11"/>
      <c r="TOY177" s="11"/>
      <c r="TOZ177" s="11"/>
      <c r="TPA177" s="11"/>
      <c r="TPB177" s="11"/>
      <c r="TPC177" s="11"/>
      <c r="TPD177" s="11"/>
      <c r="TPE177" s="11"/>
      <c r="TPF177" s="11"/>
      <c r="TPG177" s="11"/>
      <c r="TPH177" s="11"/>
      <c r="TPI177" s="11"/>
      <c r="TPJ177" s="11"/>
      <c r="TPK177" s="11"/>
      <c r="TPL177" s="11"/>
      <c r="TPM177" s="11"/>
      <c r="TPN177" s="11"/>
      <c r="TPO177" s="11"/>
      <c r="TPP177" s="11"/>
      <c r="TPQ177" s="11"/>
      <c r="TPR177" s="11"/>
      <c r="TPS177" s="11"/>
      <c r="TPT177" s="11"/>
      <c r="TPU177" s="11"/>
      <c r="TPV177" s="11"/>
      <c r="TPW177" s="11"/>
      <c r="TPX177" s="11"/>
      <c r="TPY177" s="11"/>
      <c r="TPZ177" s="11"/>
      <c r="TQA177" s="11"/>
      <c r="TQB177" s="11"/>
      <c r="TQC177" s="11"/>
      <c r="TQD177" s="11"/>
      <c r="TQE177" s="11"/>
      <c r="TQF177" s="11"/>
      <c r="TQG177" s="11"/>
      <c r="TQH177" s="11"/>
      <c r="TQI177" s="11"/>
      <c r="TQJ177" s="11"/>
      <c r="TQK177" s="11"/>
      <c r="TQL177" s="11"/>
      <c r="TQM177" s="11"/>
      <c r="TQN177" s="11"/>
      <c r="TQO177" s="11"/>
      <c r="TQP177" s="11"/>
      <c r="TQQ177" s="11"/>
      <c r="TQR177" s="11"/>
      <c r="TQS177" s="11"/>
      <c r="TQT177" s="11"/>
      <c r="TQU177" s="11"/>
      <c r="TQV177" s="11"/>
      <c r="TQW177" s="11"/>
      <c r="TQX177" s="11"/>
      <c r="TQY177" s="11"/>
      <c r="TQZ177" s="11"/>
      <c r="TRA177" s="11"/>
      <c r="TRB177" s="11"/>
      <c r="TRC177" s="11"/>
      <c r="TRD177" s="11"/>
      <c r="TRE177" s="11"/>
      <c r="TRF177" s="11"/>
      <c r="TRG177" s="11"/>
      <c r="TRH177" s="11"/>
      <c r="TRI177" s="11"/>
      <c r="TRJ177" s="11"/>
      <c r="TRK177" s="11"/>
      <c r="TRL177" s="11"/>
      <c r="TRM177" s="11"/>
      <c r="TRN177" s="11"/>
      <c r="TRO177" s="11"/>
      <c r="TRP177" s="11"/>
      <c r="TRQ177" s="11"/>
      <c r="TRR177" s="11"/>
      <c r="TRS177" s="11"/>
      <c r="TRT177" s="11"/>
      <c r="TRU177" s="11"/>
      <c r="TRV177" s="11"/>
      <c r="TRW177" s="11"/>
      <c r="TRX177" s="11"/>
      <c r="TRY177" s="11"/>
      <c r="TRZ177" s="11"/>
      <c r="TSA177" s="11"/>
      <c r="TSB177" s="11"/>
      <c r="TSC177" s="11"/>
      <c r="TSD177" s="11"/>
      <c r="TSE177" s="11"/>
      <c r="TSF177" s="11"/>
      <c r="TSG177" s="11"/>
      <c r="TSH177" s="11"/>
      <c r="TSI177" s="11"/>
      <c r="TSJ177" s="11"/>
      <c r="TSK177" s="11"/>
      <c r="TSL177" s="11"/>
      <c r="TSM177" s="11"/>
      <c r="TSN177" s="11"/>
      <c r="TSO177" s="11"/>
      <c r="TSP177" s="11"/>
      <c r="TSQ177" s="11"/>
      <c r="TSR177" s="11"/>
      <c r="TSS177" s="11"/>
      <c r="TST177" s="11"/>
      <c r="TSU177" s="11"/>
      <c r="TSV177" s="11"/>
      <c r="TSW177" s="11"/>
      <c r="TSX177" s="11"/>
      <c r="TSY177" s="11"/>
      <c r="TSZ177" s="11"/>
      <c r="TTA177" s="11"/>
      <c r="TTB177" s="11"/>
      <c r="TTC177" s="11"/>
      <c r="TTD177" s="11"/>
      <c r="TTE177" s="11"/>
      <c r="TTF177" s="11"/>
      <c r="TTG177" s="11"/>
      <c r="TTH177" s="11"/>
      <c r="TTI177" s="11"/>
      <c r="TTJ177" s="11"/>
      <c r="TTK177" s="11"/>
      <c r="TTL177" s="11"/>
      <c r="TTM177" s="11"/>
      <c r="TTN177" s="11"/>
      <c r="TTO177" s="11"/>
      <c r="TTP177" s="11"/>
      <c r="TTQ177" s="11"/>
      <c r="TTR177" s="11"/>
      <c r="TTS177" s="11"/>
      <c r="TTT177" s="11"/>
      <c r="TTU177" s="11"/>
      <c r="TTV177" s="11"/>
      <c r="TTW177" s="11"/>
      <c r="TTX177" s="11"/>
      <c r="TTY177" s="11"/>
      <c r="TTZ177" s="11"/>
      <c r="TUA177" s="11"/>
      <c r="TUB177" s="11"/>
      <c r="TUC177" s="11"/>
      <c r="TUD177" s="11"/>
      <c r="TUE177" s="11"/>
      <c r="TUF177" s="11"/>
      <c r="TUG177" s="11"/>
      <c r="TUH177" s="11"/>
      <c r="TUI177" s="11"/>
      <c r="TUJ177" s="11"/>
      <c r="TUK177" s="11"/>
      <c r="TUL177" s="11"/>
      <c r="TUM177" s="11"/>
      <c r="TUN177" s="11"/>
      <c r="TUO177" s="11"/>
      <c r="TUP177" s="11"/>
      <c r="TUQ177" s="11"/>
      <c r="TUR177" s="11"/>
      <c r="TUS177" s="11"/>
      <c r="TUT177" s="11"/>
      <c r="TUU177" s="11"/>
      <c r="TUV177" s="11"/>
      <c r="TUW177" s="11"/>
      <c r="TUX177" s="11"/>
      <c r="TUY177" s="11"/>
      <c r="TUZ177" s="11"/>
      <c r="TVA177" s="11"/>
      <c r="TVB177" s="11"/>
      <c r="TVC177" s="11"/>
      <c r="TVD177" s="11"/>
      <c r="TVE177" s="11"/>
      <c r="TVF177" s="11"/>
      <c r="TVG177" s="11"/>
      <c r="TVH177" s="11"/>
      <c r="TVI177" s="11"/>
      <c r="TVJ177" s="11"/>
      <c r="TVK177" s="11"/>
      <c r="TVL177" s="11"/>
      <c r="TVM177" s="11"/>
      <c r="TVN177" s="11"/>
      <c r="TVO177" s="11"/>
      <c r="TVP177" s="11"/>
      <c r="TVQ177" s="11"/>
      <c r="TVR177" s="11"/>
      <c r="TVS177" s="11"/>
      <c r="TVT177" s="11"/>
      <c r="TVU177" s="11"/>
      <c r="TVV177" s="11"/>
      <c r="TVW177" s="11"/>
      <c r="TVX177" s="11"/>
      <c r="TVY177" s="11"/>
      <c r="TVZ177" s="11"/>
      <c r="TWA177" s="11"/>
      <c r="TWB177" s="11"/>
      <c r="TWC177" s="11"/>
      <c r="TWD177" s="11"/>
      <c r="TWE177" s="11"/>
      <c r="TWF177" s="11"/>
      <c r="TWG177" s="11"/>
      <c r="TWH177" s="11"/>
      <c r="TWI177" s="11"/>
      <c r="TWJ177" s="11"/>
      <c r="TWK177" s="11"/>
      <c r="TWL177" s="11"/>
      <c r="TWM177" s="11"/>
      <c r="TWN177" s="11"/>
      <c r="TWO177" s="11"/>
      <c r="TWP177" s="11"/>
      <c r="TWQ177" s="11"/>
      <c r="TWR177" s="11"/>
      <c r="TWS177" s="11"/>
      <c r="TWT177" s="11"/>
      <c r="TWU177" s="11"/>
      <c r="TWV177" s="11"/>
      <c r="TWW177" s="11"/>
      <c r="TWX177" s="11"/>
      <c r="TWY177" s="11"/>
      <c r="TWZ177" s="11"/>
      <c r="TXA177" s="11"/>
      <c r="TXB177" s="11"/>
      <c r="TXC177" s="11"/>
      <c r="TXD177" s="11"/>
      <c r="TXE177" s="11"/>
      <c r="TXF177" s="11"/>
      <c r="TXG177" s="11"/>
      <c r="TXH177" s="11"/>
      <c r="TXI177" s="11"/>
      <c r="TXJ177" s="11"/>
      <c r="TXK177" s="11"/>
      <c r="TXL177" s="11"/>
      <c r="TXM177" s="11"/>
      <c r="TXN177" s="11"/>
      <c r="TXO177" s="11"/>
      <c r="TXP177" s="11"/>
      <c r="TXQ177" s="11"/>
      <c r="TXR177" s="11"/>
      <c r="TXS177" s="11"/>
      <c r="TXT177" s="11"/>
      <c r="TXU177" s="11"/>
      <c r="TXV177" s="11"/>
      <c r="TXW177" s="11"/>
      <c r="TXX177" s="11"/>
      <c r="TXY177" s="11"/>
      <c r="TXZ177" s="11"/>
      <c r="TYA177" s="11"/>
      <c r="TYB177" s="11"/>
      <c r="TYC177" s="11"/>
      <c r="TYD177" s="11"/>
      <c r="TYE177" s="11"/>
      <c r="TYF177" s="11"/>
      <c r="TYG177" s="11"/>
      <c r="TYH177" s="11"/>
      <c r="TYI177" s="11"/>
      <c r="TYJ177" s="11"/>
      <c r="TYK177" s="11"/>
      <c r="TYL177" s="11"/>
      <c r="TYM177" s="11"/>
      <c r="TYN177" s="11"/>
      <c r="TYO177" s="11"/>
      <c r="TYP177" s="11"/>
      <c r="TYQ177" s="11"/>
      <c r="TYR177" s="11"/>
      <c r="TYS177" s="11"/>
      <c r="TYT177" s="11"/>
      <c r="TYU177" s="11"/>
      <c r="TYV177" s="11"/>
      <c r="TYW177" s="11"/>
      <c r="TYX177" s="11"/>
      <c r="TYY177" s="11"/>
      <c r="TYZ177" s="11"/>
      <c r="TZA177" s="11"/>
      <c r="TZB177" s="11"/>
      <c r="TZC177" s="11"/>
      <c r="TZD177" s="11"/>
      <c r="TZE177" s="11"/>
      <c r="TZF177" s="11"/>
      <c r="TZG177" s="11"/>
      <c r="TZH177" s="11"/>
      <c r="TZI177" s="11"/>
      <c r="TZJ177" s="11"/>
      <c r="TZK177" s="11"/>
      <c r="TZL177" s="11"/>
      <c r="TZM177" s="11"/>
      <c r="TZN177" s="11"/>
      <c r="TZO177" s="11"/>
      <c r="TZP177" s="11"/>
      <c r="TZQ177" s="11"/>
      <c r="TZR177" s="11"/>
      <c r="TZS177" s="11"/>
      <c r="TZT177" s="11"/>
      <c r="TZU177" s="11"/>
      <c r="TZV177" s="11"/>
      <c r="TZW177" s="11"/>
      <c r="TZX177" s="11"/>
      <c r="TZY177" s="11"/>
      <c r="TZZ177" s="11"/>
      <c r="UAA177" s="11"/>
      <c r="UAB177" s="11"/>
      <c r="UAC177" s="11"/>
      <c r="UAD177" s="11"/>
      <c r="UAE177" s="11"/>
      <c r="UAF177" s="11"/>
      <c r="UAG177" s="11"/>
      <c r="UAH177" s="11"/>
      <c r="UAI177" s="11"/>
      <c r="UAJ177" s="11"/>
      <c r="UAK177" s="11"/>
      <c r="UAL177" s="11"/>
      <c r="UAM177" s="11"/>
      <c r="UAN177" s="11"/>
      <c r="UAO177" s="11"/>
      <c r="UAP177" s="11"/>
      <c r="UAQ177" s="11"/>
      <c r="UAR177" s="11"/>
      <c r="UAS177" s="11"/>
      <c r="UAT177" s="11"/>
      <c r="UAU177" s="11"/>
      <c r="UAV177" s="11"/>
      <c r="UAW177" s="11"/>
      <c r="UAX177" s="11"/>
      <c r="UAY177" s="11"/>
      <c r="UAZ177" s="11"/>
      <c r="UBA177" s="11"/>
      <c r="UBB177" s="11"/>
      <c r="UBC177" s="11"/>
      <c r="UBD177" s="11"/>
      <c r="UBE177" s="11"/>
      <c r="UBF177" s="11"/>
      <c r="UBG177" s="11"/>
      <c r="UBH177" s="11"/>
      <c r="UBI177" s="11"/>
      <c r="UBJ177" s="11"/>
      <c r="UBK177" s="11"/>
      <c r="UBL177" s="11"/>
      <c r="UBM177" s="11"/>
      <c r="UBN177" s="11"/>
      <c r="UBO177" s="11"/>
      <c r="UBP177" s="11"/>
      <c r="UBQ177" s="11"/>
      <c r="UBR177" s="11"/>
      <c r="UBS177" s="11"/>
      <c r="UBT177" s="11"/>
      <c r="UBU177" s="11"/>
      <c r="UBV177" s="11"/>
      <c r="UBW177" s="11"/>
      <c r="UBX177" s="11"/>
      <c r="UBY177" s="11"/>
      <c r="UBZ177" s="11"/>
      <c r="UCA177" s="11"/>
      <c r="UCB177" s="11"/>
      <c r="UCC177" s="11"/>
      <c r="UCD177" s="11"/>
      <c r="UCE177" s="11"/>
      <c r="UCF177" s="11"/>
      <c r="UCG177" s="11"/>
      <c r="UCH177" s="11"/>
      <c r="UCI177" s="11"/>
      <c r="UCJ177" s="11"/>
      <c r="UCK177" s="11"/>
      <c r="UCL177" s="11"/>
      <c r="UCM177" s="11"/>
      <c r="UCN177" s="11"/>
      <c r="UCO177" s="11"/>
      <c r="UCP177" s="11"/>
      <c r="UCQ177" s="11"/>
      <c r="UCR177" s="11"/>
      <c r="UCS177" s="11"/>
      <c r="UCT177" s="11"/>
      <c r="UCU177" s="11"/>
      <c r="UCV177" s="11"/>
      <c r="UCW177" s="11"/>
      <c r="UCX177" s="11"/>
      <c r="UCY177" s="11"/>
      <c r="UCZ177" s="11"/>
      <c r="UDA177" s="11"/>
      <c r="UDB177" s="11"/>
      <c r="UDC177" s="11"/>
      <c r="UDD177" s="11"/>
      <c r="UDE177" s="11"/>
      <c r="UDF177" s="11"/>
      <c r="UDG177" s="11"/>
      <c r="UDH177" s="11"/>
      <c r="UDI177" s="11"/>
      <c r="UDJ177" s="11"/>
      <c r="UDK177" s="11"/>
      <c r="UDL177" s="11"/>
      <c r="UDM177" s="11"/>
      <c r="UDN177" s="11"/>
      <c r="UDO177" s="11"/>
      <c r="UDP177" s="11"/>
      <c r="UDQ177" s="11"/>
      <c r="UDR177" s="11"/>
      <c r="UDS177" s="11"/>
      <c r="UDT177" s="11"/>
      <c r="UDU177" s="11"/>
      <c r="UDV177" s="11"/>
      <c r="UDW177" s="11"/>
      <c r="UDX177" s="11"/>
      <c r="UDY177" s="11"/>
      <c r="UDZ177" s="11"/>
      <c r="UEA177" s="11"/>
      <c r="UEB177" s="11"/>
      <c r="UEC177" s="11"/>
      <c r="UED177" s="11"/>
      <c r="UEE177" s="11"/>
      <c r="UEF177" s="11"/>
      <c r="UEG177" s="11"/>
      <c r="UEH177" s="11"/>
      <c r="UEI177" s="11"/>
      <c r="UEJ177" s="11"/>
      <c r="UEK177" s="11"/>
      <c r="UEL177" s="11"/>
      <c r="UEM177" s="11"/>
      <c r="UEN177" s="11"/>
      <c r="UEO177" s="11"/>
      <c r="UEP177" s="11"/>
      <c r="UEQ177" s="11"/>
      <c r="UER177" s="11"/>
      <c r="UES177" s="11"/>
      <c r="UET177" s="11"/>
      <c r="UEU177" s="11"/>
      <c r="UEV177" s="11"/>
      <c r="UEW177" s="11"/>
      <c r="UEX177" s="11"/>
      <c r="UEY177" s="11"/>
      <c r="UEZ177" s="11"/>
      <c r="UFA177" s="11"/>
      <c r="UFB177" s="11"/>
      <c r="UFC177" s="11"/>
      <c r="UFD177" s="11"/>
      <c r="UFE177" s="11"/>
      <c r="UFF177" s="11"/>
      <c r="UFG177" s="11"/>
      <c r="UFH177" s="11"/>
      <c r="UFI177" s="11"/>
      <c r="UFJ177" s="11"/>
      <c r="UFK177" s="11"/>
      <c r="UFL177" s="11"/>
      <c r="UFM177" s="11"/>
      <c r="UFN177" s="11"/>
      <c r="UFO177" s="11"/>
      <c r="UFP177" s="11"/>
      <c r="UFQ177" s="11"/>
      <c r="UFR177" s="11"/>
      <c r="UFS177" s="11"/>
      <c r="UFT177" s="11"/>
      <c r="UFU177" s="11"/>
      <c r="UFV177" s="11"/>
      <c r="UFW177" s="11"/>
      <c r="UFX177" s="11"/>
      <c r="UFY177" s="11"/>
      <c r="UFZ177" s="11"/>
      <c r="UGA177" s="11"/>
      <c r="UGB177" s="11"/>
      <c r="UGC177" s="11"/>
      <c r="UGD177" s="11"/>
      <c r="UGE177" s="11"/>
      <c r="UGF177" s="11"/>
      <c r="UGG177" s="11"/>
      <c r="UGH177" s="11"/>
      <c r="UGI177" s="11"/>
      <c r="UGJ177" s="11"/>
      <c r="UGK177" s="11"/>
      <c r="UGL177" s="11"/>
      <c r="UGM177" s="11"/>
      <c r="UGN177" s="11"/>
      <c r="UGO177" s="11"/>
      <c r="UGP177" s="11"/>
      <c r="UGQ177" s="11"/>
      <c r="UGR177" s="11"/>
      <c r="UGS177" s="11"/>
      <c r="UGT177" s="11"/>
      <c r="UGU177" s="11"/>
      <c r="UGV177" s="11"/>
      <c r="UGW177" s="11"/>
      <c r="UGX177" s="11"/>
      <c r="UGY177" s="11"/>
      <c r="UGZ177" s="11"/>
      <c r="UHA177" s="11"/>
      <c r="UHB177" s="11"/>
      <c r="UHC177" s="11"/>
      <c r="UHD177" s="11"/>
      <c r="UHE177" s="11"/>
      <c r="UHF177" s="11"/>
      <c r="UHG177" s="11"/>
      <c r="UHH177" s="11"/>
      <c r="UHI177" s="11"/>
      <c r="UHJ177" s="11"/>
      <c r="UHK177" s="11"/>
      <c r="UHL177" s="11"/>
      <c r="UHM177" s="11"/>
      <c r="UHN177" s="11"/>
      <c r="UHO177" s="11"/>
      <c r="UHP177" s="11"/>
      <c r="UHQ177" s="11"/>
      <c r="UHR177" s="11"/>
      <c r="UHS177" s="11"/>
      <c r="UHT177" s="11"/>
      <c r="UHU177" s="11"/>
      <c r="UHV177" s="11"/>
      <c r="UHW177" s="11"/>
      <c r="UHX177" s="11"/>
      <c r="UHY177" s="11"/>
      <c r="UHZ177" s="11"/>
      <c r="UIA177" s="11"/>
      <c r="UIB177" s="11"/>
      <c r="UIC177" s="11"/>
      <c r="UID177" s="11"/>
      <c r="UIE177" s="11"/>
      <c r="UIF177" s="11"/>
      <c r="UIG177" s="11"/>
      <c r="UIH177" s="11"/>
      <c r="UII177" s="11"/>
      <c r="UIJ177" s="11"/>
      <c r="UIK177" s="11"/>
      <c r="UIL177" s="11"/>
      <c r="UIM177" s="11"/>
      <c r="UIN177" s="11"/>
      <c r="UIO177" s="11"/>
      <c r="UIP177" s="11"/>
      <c r="UIQ177" s="11"/>
      <c r="UIR177" s="11"/>
      <c r="UIS177" s="11"/>
      <c r="UIT177" s="11"/>
      <c r="UIU177" s="11"/>
      <c r="UIV177" s="11"/>
      <c r="UIW177" s="11"/>
      <c r="UIX177" s="11"/>
      <c r="UIY177" s="11"/>
      <c r="UIZ177" s="11"/>
      <c r="UJA177" s="11"/>
      <c r="UJB177" s="11"/>
      <c r="UJC177" s="11"/>
      <c r="UJD177" s="11"/>
      <c r="UJE177" s="11"/>
      <c r="UJF177" s="11"/>
      <c r="UJG177" s="11"/>
      <c r="UJH177" s="11"/>
      <c r="UJI177" s="11"/>
      <c r="UJJ177" s="11"/>
      <c r="UJK177" s="11"/>
      <c r="UJL177" s="11"/>
      <c r="UJM177" s="11"/>
      <c r="UJN177" s="11"/>
      <c r="UJO177" s="11"/>
      <c r="UJP177" s="11"/>
      <c r="UJQ177" s="11"/>
      <c r="UJR177" s="11"/>
      <c r="UJS177" s="11"/>
      <c r="UJT177" s="11"/>
      <c r="UJU177" s="11"/>
      <c r="UJV177" s="11"/>
      <c r="UJW177" s="11"/>
      <c r="UJX177" s="11"/>
      <c r="UJY177" s="11"/>
      <c r="UJZ177" s="11"/>
      <c r="UKA177" s="11"/>
      <c r="UKB177" s="11"/>
      <c r="UKC177" s="11"/>
      <c r="UKD177" s="11"/>
      <c r="UKE177" s="11"/>
      <c r="UKF177" s="11"/>
      <c r="UKG177" s="11"/>
      <c r="UKH177" s="11"/>
      <c r="UKI177" s="11"/>
      <c r="UKJ177" s="11"/>
      <c r="UKK177" s="11"/>
      <c r="UKL177" s="11"/>
      <c r="UKM177" s="11"/>
      <c r="UKN177" s="11"/>
      <c r="UKO177" s="11"/>
      <c r="UKP177" s="11"/>
      <c r="UKQ177" s="11"/>
      <c r="UKR177" s="11"/>
      <c r="UKS177" s="11"/>
      <c r="UKT177" s="11"/>
      <c r="UKU177" s="11"/>
      <c r="UKV177" s="11"/>
      <c r="UKW177" s="11"/>
      <c r="UKX177" s="11"/>
      <c r="UKY177" s="11"/>
      <c r="UKZ177" s="11"/>
      <c r="ULA177" s="11"/>
      <c r="ULB177" s="11"/>
      <c r="ULC177" s="11"/>
      <c r="ULD177" s="11"/>
      <c r="ULE177" s="11"/>
      <c r="ULF177" s="11"/>
      <c r="ULG177" s="11"/>
      <c r="ULH177" s="11"/>
      <c r="ULI177" s="11"/>
      <c r="ULJ177" s="11"/>
      <c r="ULK177" s="11"/>
      <c r="ULL177" s="11"/>
      <c r="ULM177" s="11"/>
      <c r="ULN177" s="11"/>
      <c r="ULO177" s="11"/>
      <c r="ULP177" s="11"/>
      <c r="ULQ177" s="11"/>
      <c r="ULR177" s="11"/>
      <c r="ULS177" s="11"/>
      <c r="ULT177" s="11"/>
      <c r="ULU177" s="11"/>
      <c r="ULV177" s="11"/>
      <c r="ULW177" s="11"/>
      <c r="ULX177" s="11"/>
      <c r="ULY177" s="11"/>
      <c r="ULZ177" s="11"/>
      <c r="UMA177" s="11"/>
      <c r="UMB177" s="11"/>
      <c r="UMC177" s="11"/>
      <c r="UMD177" s="11"/>
      <c r="UME177" s="11"/>
      <c r="UMF177" s="11"/>
      <c r="UMG177" s="11"/>
      <c r="UMH177" s="11"/>
      <c r="UMI177" s="11"/>
      <c r="UMJ177" s="11"/>
      <c r="UMK177" s="11"/>
      <c r="UML177" s="11"/>
      <c r="UMM177" s="11"/>
      <c r="UMN177" s="11"/>
      <c r="UMO177" s="11"/>
      <c r="UMP177" s="11"/>
      <c r="UMQ177" s="11"/>
      <c r="UMR177" s="11"/>
      <c r="UMS177" s="11"/>
      <c r="UMT177" s="11"/>
      <c r="UMU177" s="11"/>
      <c r="UMV177" s="11"/>
      <c r="UMW177" s="11"/>
      <c r="UMX177" s="11"/>
      <c r="UMY177" s="11"/>
      <c r="UMZ177" s="11"/>
      <c r="UNA177" s="11"/>
      <c r="UNB177" s="11"/>
      <c r="UNC177" s="11"/>
      <c r="UND177" s="11"/>
      <c r="UNE177" s="11"/>
      <c r="UNF177" s="11"/>
      <c r="UNG177" s="11"/>
      <c r="UNH177" s="11"/>
      <c r="UNI177" s="11"/>
      <c r="UNJ177" s="11"/>
      <c r="UNK177" s="11"/>
      <c r="UNL177" s="11"/>
      <c r="UNM177" s="11"/>
      <c r="UNN177" s="11"/>
      <c r="UNO177" s="11"/>
      <c r="UNP177" s="11"/>
      <c r="UNQ177" s="11"/>
      <c r="UNR177" s="11"/>
      <c r="UNS177" s="11"/>
      <c r="UNT177" s="11"/>
      <c r="UNU177" s="11"/>
      <c r="UNV177" s="11"/>
      <c r="UNW177" s="11"/>
      <c r="UNX177" s="11"/>
      <c r="UNY177" s="11"/>
      <c r="UNZ177" s="11"/>
      <c r="UOA177" s="11"/>
      <c r="UOB177" s="11"/>
      <c r="UOC177" s="11"/>
      <c r="UOD177" s="11"/>
      <c r="UOE177" s="11"/>
      <c r="UOF177" s="11"/>
      <c r="UOG177" s="11"/>
      <c r="UOH177" s="11"/>
      <c r="UOI177" s="11"/>
      <c r="UOJ177" s="11"/>
      <c r="UOK177" s="11"/>
      <c r="UOL177" s="11"/>
      <c r="UOM177" s="11"/>
      <c r="UON177" s="11"/>
      <c r="UOO177" s="11"/>
      <c r="UOP177" s="11"/>
      <c r="UOQ177" s="11"/>
      <c r="UOR177" s="11"/>
      <c r="UOS177" s="11"/>
      <c r="UOT177" s="11"/>
      <c r="UOU177" s="11"/>
      <c r="UOV177" s="11"/>
      <c r="UOW177" s="11"/>
      <c r="UOX177" s="11"/>
      <c r="UOY177" s="11"/>
      <c r="UOZ177" s="11"/>
      <c r="UPA177" s="11"/>
      <c r="UPB177" s="11"/>
      <c r="UPC177" s="11"/>
      <c r="UPD177" s="11"/>
      <c r="UPE177" s="11"/>
      <c r="UPF177" s="11"/>
      <c r="UPG177" s="11"/>
      <c r="UPH177" s="11"/>
      <c r="UPI177" s="11"/>
      <c r="UPJ177" s="11"/>
      <c r="UPK177" s="11"/>
      <c r="UPL177" s="11"/>
      <c r="UPM177" s="11"/>
      <c r="UPN177" s="11"/>
      <c r="UPO177" s="11"/>
      <c r="UPP177" s="11"/>
      <c r="UPQ177" s="11"/>
      <c r="UPR177" s="11"/>
      <c r="UPS177" s="11"/>
      <c r="UPT177" s="11"/>
      <c r="UPU177" s="11"/>
      <c r="UPV177" s="11"/>
      <c r="UPW177" s="11"/>
      <c r="UPX177" s="11"/>
      <c r="UPY177" s="11"/>
      <c r="UPZ177" s="11"/>
      <c r="UQA177" s="11"/>
      <c r="UQB177" s="11"/>
      <c r="UQC177" s="11"/>
      <c r="UQD177" s="11"/>
      <c r="UQE177" s="11"/>
      <c r="UQF177" s="11"/>
      <c r="UQG177" s="11"/>
      <c r="UQH177" s="11"/>
      <c r="UQI177" s="11"/>
      <c r="UQJ177" s="11"/>
      <c r="UQK177" s="11"/>
      <c r="UQL177" s="11"/>
      <c r="UQM177" s="11"/>
      <c r="UQN177" s="11"/>
      <c r="UQO177" s="11"/>
      <c r="UQP177" s="11"/>
      <c r="UQQ177" s="11"/>
      <c r="UQR177" s="11"/>
      <c r="UQS177" s="11"/>
      <c r="UQT177" s="11"/>
      <c r="UQU177" s="11"/>
      <c r="UQV177" s="11"/>
      <c r="UQW177" s="11"/>
      <c r="UQX177" s="11"/>
      <c r="UQY177" s="11"/>
      <c r="UQZ177" s="11"/>
      <c r="URA177" s="11"/>
      <c r="URB177" s="11"/>
      <c r="URC177" s="11"/>
      <c r="URD177" s="11"/>
      <c r="URE177" s="11"/>
      <c r="URF177" s="11"/>
      <c r="URG177" s="11"/>
      <c r="URH177" s="11"/>
      <c r="URI177" s="11"/>
      <c r="URJ177" s="11"/>
      <c r="URK177" s="11"/>
      <c r="URL177" s="11"/>
      <c r="URM177" s="11"/>
      <c r="URN177" s="11"/>
      <c r="URO177" s="11"/>
      <c r="URP177" s="11"/>
      <c r="URQ177" s="11"/>
      <c r="URR177" s="11"/>
      <c r="URS177" s="11"/>
      <c r="URT177" s="11"/>
      <c r="URU177" s="11"/>
      <c r="URV177" s="11"/>
      <c r="URW177" s="11"/>
      <c r="URX177" s="11"/>
      <c r="URY177" s="11"/>
      <c r="URZ177" s="11"/>
      <c r="USA177" s="11"/>
      <c r="USB177" s="11"/>
      <c r="USC177" s="11"/>
      <c r="USD177" s="11"/>
      <c r="USE177" s="11"/>
      <c r="USF177" s="11"/>
      <c r="USG177" s="11"/>
      <c r="USH177" s="11"/>
      <c r="USI177" s="11"/>
      <c r="USJ177" s="11"/>
      <c r="USK177" s="11"/>
      <c r="USL177" s="11"/>
      <c r="USM177" s="11"/>
      <c r="USN177" s="11"/>
      <c r="USO177" s="11"/>
      <c r="USP177" s="11"/>
      <c r="USQ177" s="11"/>
      <c r="USR177" s="11"/>
      <c r="USS177" s="11"/>
      <c r="UST177" s="11"/>
      <c r="USU177" s="11"/>
      <c r="USV177" s="11"/>
      <c r="USW177" s="11"/>
      <c r="USX177" s="11"/>
      <c r="USY177" s="11"/>
      <c r="USZ177" s="11"/>
      <c r="UTA177" s="11"/>
      <c r="UTB177" s="11"/>
      <c r="UTC177" s="11"/>
      <c r="UTD177" s="11"/>
      <c r="UTE177" s="11"/>
      <c r="UTF177" s="11"/>
      <c r="UTG177" s="11"/>
      <c r="UTH177" s="11"/>
      <c r="UTI177" s="11"/>
      <c r="UTJ177" s="11"/>
      <c r="UTK177" s="11"/>
      <c r="UTL177" s="11"/>
      <c r="UTM177" s="11"/>
      <c r="UTN177" s="11"/>
      <c r="UTO177" s="11"/>
      <c r="UTP177" s="11"/>
      <c r="UTQ177" s="11"/>
      <c r="UTR177" s="11"/>
      <c r="UTS177" s="11"/>
      <c r="UTT177" s="11"/>
      <c r="UTU177" s="11"/>
      <c r="UTV177" s="11"/>
      <c r="UTW177" s="11"/>
      <c r="UTX177" s="11"/>
      <c r="UTY177" s="11"/>
      <c r="UTZ177" s="11"/>
      <c r="UUA177" s="11"/>
      <c r="UUB177" s="11"/>
      <c r="UUC177" s="11"/>
      <c r="UUD177" s="11"/>
      <c r="UUE177" s="11"/>
      <c r="UUF177" s="11"/>
      <c r="UUG177" s="11"/>
      <c r="UUH177" s="11"/>
      <c r="UUI177" s="11"/>
      <c r="UUJ177" s="11"/>
      <c r="UUK177" s="11"/>
      <c r="UUL177" s="11"/>
      <c r="UUM177" s="11"/>
      <c r="UUN177" s="11"/>
      <c r="UUO177" s="11"/>
      <c r="UUP177" s="11"/>
      <c r="UUQ177" s="11"/>
      <c r="UUR177" s="11"/>
      <c r="UUS177" s="11"/>
      <c r="UUT177" s="11"/>
      <c r="UUU177" s="11"/>
      <c r="UUV177" s="11"/>
      <c r="UUW177" s="11"/>
      <c r="UUX177" s="11"/>
      <c r="UUY177" s="11"/>
      <c r="UUZ177" s="11"/>
      <c r="UVA177" s="11"/>
      <c r="UVB177" s="11"/>
      <c r="UVC177" s="11"/>
      <c r="UVD177" s="11"/>
      <c r="UVE177" s="11"/>
      <c r="UVF177" s="11"/>
      <c r="UVG177" s="11"/>
      <c r="UVH177" s="11"/>
      <c r="UVI177" s="11"/>
      <c r="UVJ177" s="11"/>
      <c r="UVK177" s="11"/>
      <c r="UVL177" s="11"/>
      <c r="UVM177" s="11"/>
      <c r="UVN177" s="11"/>
      <c r="UVO177" s="11"/>
      <c r="UVP177" s="11"/>
      <c r="UVQ177" s="11"/>
      <c r="UVR177" s="11"/>
      <c r="UVS177" s="11"/>
      <c r="UVT177" s="11"/>
      <c r="UVU177" s="11"/>
      <c r="UVV177" s="11"/>
      <c r="UVW177" s="11"/>
      <c r="UVX177" s="11"/>
      <c r="UVY177" s="11"/>
      <c r="UVZ177" s="11"/>
      <c r="UWA177" s="11"/>
      <c r="UWB177" s="11"/>
      <c r="UWC177" s="11"/>
      <c r="UWD177" s="11"/>
      <c r="UWE177" s="11"/>
      <c r="UWF177" s="11"/>
      <c r="UWG177" s="11"/>
      <c r="UWH177" s="11"/>
      <c r="UWI177" s="11"/>
      <c r="UWJ177" s="11"/>
      <c r="UWK177" s="11"/>
      <c r="UWL177" s="11"/>
      <c r="UWM177" s="11"/>
      <c r="UWN177" s="11"/>
      <c r="UWO177" s="11"/>
      <c r="UWP177" s="11"/>
      <c r="UWQ177" s="11"/>
      <c r="UWR177" s="11"/>
      <c r="UWS177" s="11"/>
      <c r="UWT177" s="11"/>
      <c r="UWU177" s="11"/>
      <c r="UWV177" s="11"/>
      <c r="UWW177" s="11"/>
      <c r="UWX177" s="11"/>
      <c r="UWY177" s="11"/>
      <c r="UWZ177" s="11"/>
      <c r="UXA177" s="11"/>
      <c r="UXB177" s="11"/>
      <c r="UXC177" s="11"/>
      <c r="UXD177" s="11"/>
      <c r="UXE177" s="11"/>
      <c r="UXF177" s="11"/>
      <c r="UXG177" s="11"/>
      <c r="UXH177" s="11"/>
      <c r="UXI177" s="11"/>
      <c r="UXJ177" s="11"/>
      <c r="UXK177" s="11"/>
      <c r="UXL177" s="11"/>
      <c r="UXM177" s="11"/>
      <c r="UXN177" s="11"/>
      <c r="UXO177" s="11"/>
      <c r="UXP177" s="11"/>
      <c r="UXQ177" s="11"/>
      <c r="UXR177" s="11"/>
      <c r="UXS177" s="11"/>
      <c r="UXT177" s="11"/>
      <c r="UXU177" s="11"/>
      <c r="UXV177" s="11"/>
      <c r="UXW177" s="11"/>
      <c r="UXX177" s="11"/>
      <c r="UXY177" s="11"/>
      <c r="UXZ177" s="11"/>
      <c r="UYA177" s="11"/>
      <c r="UYB177" s="11"/>
      <c r="UYC177" s="11"/>
      <c r="UYD177" s="11"/>
      <c r="UYE177" s="11"/>
      <c r="UYF177" s="11"/>
      <c r="UYG177" s="11"/>
      <c r="UYH177" s="11"/>
      <c r="UYI177" s="11"/>
      <c r="UYJ177" s="11"/>
      <c r="UYK177" s="11"/>
      <c r="UYL177" s="11"/>
      <c r="UYM177" s="11"/>
      <c r="UYN177" s="11"/>
      <c r="UYO177" s="11"/>
      <c r="UYP177" s="11"/>
      <c r="UYQ177" s="11"/>
      <c r="UYR177" s="11"/>
      <c r="UYS177" s="11"/>
      <c r="UYT177" s="11"/>
      <c r="UYU177" s="11"/>
      <c r="UYV177" s="11"/>
      <c r="UYW177" s="11"/>
      <c r="UYX177" s="11"/>
      <c r="UYY177" s="11"/>
      <c r="UYZ177" s="11"/>
      <c r="UZA177" s="11"/>
      <c r="UZB177" s="11"/>
      <c r="UZC177" s="11"/>
      <c r="UZD177" s="11"/>
      <c r="UZE177" s="11"/>
      <c r="UZF177" s="11"/>
      <c r="UZG177" s="11"/>
      <c r="UZH177" s="11"/>
      <c r="UZI177" s="11"/>
      <c r="UZJ177" s="11"/>
      <c r="UZK177" s="11"/>
      <c r="UZL177" s="11"/>
      <c r="UZM177" s="11"/>
      <c r="UZN177" s="11"/>
      <c r="UZO177" s="11"/>
      <c r="UZP177" s="11"/>
      <c r="UZQ177" s="11"/>
      <c r="UZR177" s="11"/>
      <c r="UZS177" s="11"/>
      <c r="UZT177" s="11"/>
      <c r="UZU177" s="11"/>
      <c r="UZV177" s="11"/>
      <c r="UZW177" s="11"/>
      <c r="UZX177" s="11"/>
      <c r="UZY177" s="11"/>
      <c r="UZZ177" s="11"/>
      <c r="VAA177" s="11"/>
      <c r="VAB177" s="11"/>
      <c r="VAC177" s="11"/>
      <c r="VAD177" s="11"/>
      <c r="VAE177" s="11"/>
      <c r="VAF177" s="11"/>
      <c r="VAG177" s="11"/>
      <c r="VAH177" s="11"/>
      <c r="VAI177" s="11"/>
      <c r="VAJ177" s="11"/>
      <c r="VAK177" s="11"/>
      <c r="VAL177" s="11"/>
      <c r="VAM177" s="11"/>
      <c r="VAN177" s="11"/>
      <c r="VAO177" s="11"/>
      <c r="VAP177" s="11"/>
      <c r="VAQ177" s="11"/>
      <c r="VAR177" s="11"/>
      <c r="VAS177" s="11"/>
      <c r="VAT177" s="11"/>
      <c r="VAU177" s="11"/>
      <c r="VAV177" s="11"/>
      <c r="VAW177" s="11"/>
      <c r="VAX177" s="11"/>
      <c r="VAY177" s="11"/>
      <c r="VAZ177" s="11"/>
      <c r="VBA177" s="11"/>
      <c r="VBB177" s="11"/>
      <c r="VBC177" s="11"/>
      <c r="VBD177" s="11"/>
      <c r="VBE177" s="11"/>
      <c r="VBF177" s="11"/>
      <c r="VBG177" s="11"/>
      <c r="VBH177" s="11"/>
      <c r="VBI177" s="11"/>
      <c r="VBJ177" s="11"/>
      <c r="VBK177" s="11"/>
      <c r="VBL177" s="11"/>
      <c r="VBM177" s="11"/>
      <c r="VBN177" s="11"/>
      <c r="VBO177" s="11"/>
      <c r="VBP177" s="11"/>
      <c r="VBQ177" s="11"/>
      <c r="VBR177" s="11"/>
      <c r="VBS177" s="11"/>
      <c r="VBT177" s="11"/>
      <c r="VBU177" s="11"/>
      <c r="VBV177" s="11"/>
      <c r="VBW177" s="11"/>
      <c r="VBX177" s="11"/>
      <c r="VBY177" s="11"/>
      <c r="VBZ177" s="11"/>
      <c r="VCA177" s="11"/>
      <c r="VCB177" s="11"/>
      <c r="VCC177" s="11"/>
      <c r="VCD177" s="11"/>
      <c r="VCE177" s="11"/>
      <c r="VCF177" s="11"/>
      <c r="VCG177" s="11"/>
      <c r="VCH177" s="11"/>
      <c r="VCI177" s="11"/>
      <c r="VCJ177" s="11"/>
      <c r="VCK177" s="11"/>
      <c r="VCL177" s="11"/>
      <c r="VCM177" s="11"/>
      <c r="VCN177" s="11"/>
      <c r="VCO177" s="11"/>
      <c r="VCP177" s="11"/>
      <c r="VCQ177" s="11"/>
      <c r="VCR177" s="11"/>
      <c r="VCS177" s="11"/>
      <c r="VCT177" s="11"/>
      <c r="VCU177" s="11"/>
      <c r="VCV177" s="11"/>
      <c r="VCW177" s="11"/>
      <c r="VCX177" s="11"/>
      <c r="VCY177" s="11"/>
      <c r="VCZ177" s="11"/>
      <c r="VDA177" s="11"/>
      <c r="VDB177" s="11"/>
      <c r="VDC177" s="11"/>
      <c r="VDD177" s="11"/>
      <c r="VDE177" s="11"/>
      <c r="VDF177" s="11"/>
      <c r="VDG177" s="11"/>
      <c r="VDH177" s="11"/>
      <c r="VDI177" s="11"/>
      <c r="VDJ177" s="11"/>
      <c r="VDK177" s="11"/>
      <c r="VDL177" s="11"/>
      <c r="VDM177" s="11"/>
      <c r="VDN177" s="11"/>
      <c r="VDO177" s="11"/>
      <c r="VDP177" s="11"/>
      <c r="VDQ177" s="11"/>
      <c r="VDR177" s="11"/>
      <c r="VDS177" s="11"/>
      <c r="VDT177" s="11"/>
      <c r="VDU177" s="11"/>
      <c r="VDV177" s="11"/>
      <c r="VDW177" s="11"/>
      <c r="VDX177" s="11"/>
      <c r="VDY177" s="11"/>
      <c r="VDZ177" s="11"/>
      <c r="VEA177" s="11"/>
      <c r="VEB177" s="11"/>
      <c r="VEC177" s="11"/>
      <c r="VED177" s="11"/>
      <c r="VEE177" s="11"/>
      <c r="VEF177" s="11"/>
      <c r="VEG177" s="11"/>
      <c r="VEH177" s="11"/>
      <c r="VEI177" s="11"/>
      <c r="VEJ177" s="11"/>
      <c r="VEK177" s="11"/>
      <c r="VEL177" s="11"/>
      <c r="VEM177" s="11"/>
      <c r="VEN177" s="11"/>
      <c r="VEO177" s="11"/>
      <c r="VEP177" s="11"/>
      <c r="VEQ177" s="11"/>
      <c r="VER177" s="11"/>
      <c r="VES177" s="11"/>
      <c r="VET177" s="11"/>
      <c r="VEU177" s="11"/>
      <c r="VEV177" s="11"/>
      <c r="VEW177" s="11"/>
      <c r="VEX177" s="11"/>
      <c r="VEY177" s="11"/>
      <c r="VEZ177" s="11"/>
      <c r="VFA177" s="11"/>
      <c r="VFB177" s="11"/>
      <c r="VFC177" s="11"/>
      <c r="VFD177" s="11"/>
      <c r="VFE177" s="11"/>
      <c r="VFF177" s="11"/>
      <c r="VFG177" s="11"/>
      <c r="VFH177" s="11"/>
      <c r="VFI177" s="11"/>
      <c r="VFJ177" s="11"/>
      <c r="VFK177" s="11"/>
      <c r="VFL177" s="11"/>
      <c r="VFM177" s="11"/>
      <c r="VFN177" s="11"/>
      <c r="VFO177" s="11"/>
      <c r="VFP177" s="11"/>
      <c r="VFQ177" s="11"/>
      <c r="VFR177" s="11"/>
      <c r="VFS177" s="11"/>
      <c r="VFT177" s="11"/>
      <c r="VFU177" s="11"/>
      <c r="VFV177" s="11"/>
      <c r="VFW177" s="11"/>
      <c r="VFX177" s="11"/>
      <c r="VFY177" s="11"/>
      <c r="VFZ177" s="11"/>
      <c r="VGA177" s="11"/>
      <c r="VGB177" s="11"/>
      <c r="VGC177" s="11"/>
      <c r="VGD177" s="11"/>
      <c r="VGE177" s="11"/>
      <c r="VGF177" s="11"/>
      <c r="VGG177" s="11"/>
      <c r="VGH177" s="11"/>
      <c r="VGI177" s="11"/>
      <c r="VGJ177" s="11"/>
      <c r="VGK177" s="11"/>
      <c r="VGL177" s="11"/>
      <c r="VGM177" s="11"/>
      <c r="VGN177" s="11"/>
      <c r="VGO177" s="11"/>
      <c r="VGP177" s="11"/>
      <c r="VGQ177" s="11"/>
      <c r="VGR177" s="11"/>
      <c r="VGS177" s="11"/>
      <c r="VGT177" s="11"/>
      <c r="VGU177" s="11"/>
      <c r="VGV177" s="11"/>
      <c r="VGW177" s="11"/>
      <c r="VGX177" s="11"/>
      <c r="VGY177" s="11"/>
      <c r="VGZ177" s="11"/>
      <c r="VHA177" s="11"/>
      <c r="VHB177" s="11"/>
      <c r="VHC177" s="11"/>
      <c r="VHD177" s="11"/>
      <c r="VHE177" s="11"/>
      <c r="VHF177" s="11"/>
      <c r="VHG177" s="11"/>
      <c r="VHH177" s="11"/>
      <c r="VHI177" s="11"/>
      <c r="VHJ177" s="11"/>
      <c r="VHK177" s="11"/>
      <c r="VHL177" s="11"/>
      <c r="VHM177" s="11"/>
      <c r="VHN177" s="11"/>
      <c r="VHO177" s="11"/>
      <c r="VHP177" s="11"/>
      <c r="VHQ177" s="11"/>
      <c r="VHR177" s="11"/>
      <c r="VHS177" s="11"/>
      <c r="VHT177" s="11"/>
      <c r="VHU177" s="11"/>
      <c r="VHV177" s="11"/>
      <c r="VHW177" s="11"/>
      <c r="VHX177" s="11"/>
      <c r="VHY177" s="11"/>
      <c r="VHZ177" s="11"/>
      <c r="VIA177" s="11"/>
      <c r="VIB177" s="11"/>
      <c r="VIC177" s="11"/>
      <c r="VID177" s="11"/>
      <c r="VIE177" s="11"/>
      <c r="VIF177" s="11"/>
      <c r="VIG177" s="11"/>
      <c r="VIH177" s="11"/>
      <c r="VII177" s="11"/>
      <c r="VIJ177" s="11"/>
      <c r="VIK177" s="11"/>
      <c r="VIL177" s="11"/>
      <c r="VIM177" s="11"/>
      <c r="VIN177" s="11"/>
      <c r="VIO177" s="11"/>
      <c r="VIP177" s="11"/>
      <c r="VIQ177" s="11"/>
      <c r="VIR177" s="11"/>
      <c r="VIS177" s="11"/>
      <c r="VIT177" s="11"/>
      <c r="VIU177" s="11"/>
      <c r="VIV177" s="11"/>
      <c r="VIW177" s="11"/>
      <c r="VIX177" s="11"/>
      <c r="VIY177" s="11"/>
      <c r="VIZ177" s="11"/>
      <c r="VJA177" s="11"/>
      <c r="VJB177" s="11"/>
      <c r="VJC177" s="11"/>
      <c r="VJD177" s="11"/>
      <c r="VJE177" s="11"/>
      <c r="VJF177" s="11"/>
      <c r="VJG177" s="11"/>
      <c r="VJH177" s="11"/>
      <c r="VJI177" s="11"/>
      <c r="VJJ177" s="11"/>
      <c r="VJK177" s="11"/>
      <c r="VJL177" s="11"/>
      <c r="VJM177" s="11"/>
      <c r="VJN177" s="11"/>
      <c r="VJO177" s="11"/>
      <c r="VJP177" s="11"/>
      <c r="VJQ177" s="11"/>
      <c r="VJR177" s="11"/>
      <c r="VJS177" s="11"/>
      <c r="VJT177" s="11"/>
      <c r="VJU177" s="11"/>
      <c r="VJV177" s="11"/>
      <c r="VJW177" s="11"/>
      <c r="VJX177" s="11"/>
      <c r="VJY177" s="11"/>
      <c r="VJZ177" s="11"/>
      <c r="VKA177" s="11"/>
      <c r="VKB177" s="11"/>
      <c r="VKC177" s="11"/>
      <c r="VKD177" s="11"/>
      <c r="VKE177" s="11"/>
      <c r="VKF177" s="11"/>
      <c r="VKG177" s="11"/>
      <c r="VKH177" s="11"/>
      <c r="VKI177" s="11"/>
      <c r="VKJ177" s="11"/>
      <c r="VKK177" s="11"/>
      <c r="VKL177" s="11"/>
      <c r="VKM177" s="11"/>
      <c r="VKN177" s="11"/>
      <c r="VKO177" s="11"/>
      <c r="VKP177" s="11"/>
      <c r="VKQ177" s="11"/>
      <c r="VKR177" s="11"/>
      <c r="VKS177" s="11"/>
      <c r="VKT177" s="11"/>
      <c r="VKU177" s="11"/>
      <c r="VKV177" s="11"/>
      <c r="VKW177" s="11"/>
      <c r="VKX177" s="11"/>
      <c r="VKY177" s="11"/>
      <c r="VKZ177" s="11"/>
      <c r="VLA177" s="11"/>
      <c r="VLB177" s="11"/>
      <c r="VLC177" s="11"/>
      <c r="VLD177" s="11"/>
      <c r="VLE177" s="11"/>
      <c r="VLF177" s="11"/>
      <c r="VLG177" s="11"/>
      <c r="VLH177" s="11"/>
      <c r="VLI177" s="11"/>
      <c r="VLJ177" s="11"/>
      <c r="VLK177" s="11"/>
      <c r="VLL177" s="11"/>
      <c r="VLM177" s="11"/>
      <c r="VLN177" s="11"/>
      <c r="VLO177" s="11"/>
      <c r="VLP177" s="11"/>
      <c r="VLQ177" s="11"/>
      <c r="VLR177" s="11"/>
      <c r="VLS177" s="11"/>
      <c r="VLT177" s="11"/>
      <c r="VLU177" s="11"/>
      <c r="VLV177" s="11"/>
      <c r="VLW177" s="11"/>
      <c r="VLX177" s="11"/>
      <c r="VLY177" s="11"/>
      <c r="VLZ177" s="11"/>
      <c r="VMA177" s="11"/>
      <c r="VMB177" s="11"/>
      <c r="VMC177" s="11"/>
      <c r="VMD177" s="11"/>
      <c r="VME177" s="11"/>
      <c r="VMF177" s="11"/>
      <c r="VMG177" s="11"/>
      <c r="VMH177" s="11"/>
      <c r="VMI177" s="11"/>
      <c r="VMJ177" s="11"/>
      <c r="VMK177" s="11"/>
      <c r="VML177" s="11"/>
      <c r="VMM177" s="11"/>
      <c r="VMN177" s="11"/>
      <c r="VMO177" s="11"/>
      <c r="VMP177" s="11"/>
      <c r="VMQ177" s="11"/>
      <c r="VMR177" s="11"/>
      <c r="VMS177" s="11"/>
      <c r="VMT177" s="11"/>
      <c r="VMU177" s="11"/>
      <c r="VMV177" s="11"/>
      <c r="VMW177" s="11"/>
      <c r="VMX177" s="11"/>
      <c r="VMY177" s="11"/>
      <c r="VMZ177" s="11"/>
      <c r="VNA177" s="11"/>
      <c r="VNB177" s="11"/>
      <c r="VNC177" s="11"/>
      <c r="VND177" s="11"/>
      <c r="VNE177" s="11"/>
      <c r="VNF177" s="11"/>
      <c r="VNG177" s="11"/>
      <c r="VNH177" s="11"/>
      <c r="VNI177" s="11"/>
      <c r="VNJ177" s="11"/>
      <c r="VNK177" s="11"/>
      <c r="VNL177" s="11"/>
      <c r="VNM177" s="11"/>
      <c r="VNN177" s="11"/>
      <c r="VNO177" s="11"/>
      <c r="VNP177" s="11"/>
      <c r="VNQ177" s="11"/>
      <c r="VNR177" s="11"/>
      <c r="VNS177" s="11"/>
      <c r="VNT177" s="11"/>
      <c r="VNU177" s="11"/>
      <c r="VNV177" s="11"/>
      <c r="VNW177" s="11"/>
      <c r="VNX177" s="11"/>
      <c r="VNY177" s="11"/>
      <c r="VNZ177" s="11"/>
      <c r="VOA177" s="11"/>
      <c r="VOB177" s="11"/>
      <c r="VOC177" s="11"/>
      <c r="VOD177" s="11"/>
      <c r="VOE177" s="11"/>
      <c r="VOF177" s="11"/>
      <c r="VOG177" s="11"/>
      <c r="VOH177" s="11"/>
      <c r="VOI177" s="11"/>
      <c r="VOJ177" s="11"/>
      <c r="VOK177" s="11"/>
      <c r="VOL177" s="11"/>
      <c r="VOM177" s="11"/>
      <c r="VON177" s="11"/>
      <c r="VOO177" s="11"/>
      <c r="VOP177" s="11"/>
      <c r="VOQ177" s="11"/>
      <c r="VOR177" s="11"/>
      <c r="VOS177" s="11"/>
      <c r="VOT177" s="11"/>
      <c r="VOU177" s="11"/>
      <c r="VOV177" s="11"/>
      <c r="VOW177" s="11"/>
      <c r="VOX177" s="11"/>
      <c r="VOY177" s="11"/>
      <c r="VOZ177" s="11"/>
      <c r="VPA177" s="11"/>
      <c r="VPB177" s="11"/>
      <c r="VPC177" s="11"/>
      <c r="VPD177" s="11"/>
      <c r="VPE177" s="11"/>
      <c r="VPF177" s="11"/>
      <c r="VPG177" s="11"/>
      <c r="VPH177" s="11"/>
      <c r="VPI177" s="11"/>
      <c r="VPJ177" s="11"/>
      <c r="VPK177" s="11"/>
      <c r="VPL177" s="11"/>
      <c r="VPM177" s="11"/>
      <c r="VPN177" s="11"/>
      <c r="VPO177" s="11"/>
      <c r="VPP177" s="11"/>
      <c r="VPQ177" s="11"/>
      <c r="VPR177" s="11"/>
      <c r="VPS177" s="11"/>
      <c r="VPT177" s="11"/>
      <c r="VPU177" s="11"/>
      <c r="VPV177" s="11"/>
      <c r="VPW177" s="11"/>
      <c r="VPX177" s="11"/>
      <c r="VPY177" s="11"/>
      <c r="VPZ177" s="11"/>
      <c r="VQA177" s="11"/>
      <c r="VQB177" s="11"/>
      <c r="VQC177" s="11"/>
      <c r="VQD177" s="11"/>
      <c r="VQE177" s="11"/>
      <c r="VQF177" s="11"/>
      <c r="VQG177" s="11"/>
      <c r="VQH177" s="11"/>
      <c r="VQI177" s="11"/>
      <c r="VQJ177" s="11"/>
      <c r="VQK177" s="11"/>
      <c r="VQL177" s="11"/>
      <c r="VQM177" s="11"/>
      <c r="VQN177" s="11"/>
      <c r="VQO177" s="11"/>
      <c r="VQP177" s="11"/>
      <c r="VQQ177" s="11"/>
      <c r="VQR177" s="11"/>
      <c r="VQS177" s="11"/>
      <c r="VQT177" s="11"/>
      <c r="VQU177" s="11"/>
      <c r="VQV177" s="11"/>
      <c r="VQW177" s="11"/>
      <c r="VQX177" s="11"/>
      <c r="VQY177" s="11"/>
      <c r="VQZ177" s="11"/>
      <c r="VRA177" s="11"/>
      <c r="VRB177" s="11"/>
      <c r="VRC177" s="11"/>
      <c r="VRD177" s="11"/>
      <c r="VRE177" s="11"/>
      <c r="VRF177" s="11"/>
      <c r="VRG177" s="11"/>
      <c r="VRH177" s="11"/>
      <c r="VRI177" s="11"/>
      <c r="VRJ177" s="11"/>
      <c r="VRK177" s="11"/>
      <c r="VRL177" s="11"/>
      <c r="VRM177" s="11"/>
      <c r="VRN177" s="11"/>
      <c r="VRO177" s="11"/>
      <c r="VRP177" s="11"/>
      <c r="VRQ177" s="11"/>
      <c r="VRR177" s="11"/>
      <c r="VRS177" s="11"/>
      <c r="VRT177" s="11"/>
      <c r="VRU177" s="11"/>
      <c r="VRV177" s="11"/>
      <c r="VRW177" s="11"/>
      <c r="VRX177" s="11"/>
      <c r="VRY177" s="11"/>
      <c r="VRZ177" s="11"/>
      <c r="VSA177" s="11"/>
      <c r="VSB177" s="11"/>
      <c r="VSC177" s="11"/>
      <c r="VSD177" s="11"/>
      <c r="VSE177" s="11"/>
      <c r="VSF177" s="11"/>
      <c r="VSG177" s="11"/>
      <c r="VSH177" s="11"/>
      <c r="VSI177" s="11"/>
      <c r="VSJ177" s="11"/>
      <c r="VSK177" s="11"/>
      <c r="VSL177" s="11"/>
      <c r="VSM177" s="11"/>
      <c r="VSN177" s="11"/>
      <c r="VSO177" s="11"/>
      <c r="VSP177" s="11"/>
      <c r="VSQ177" s="11"/>
      <c r="VSR177" s="11"/>
      <c r="VSS177" s="11"/>
      <c r="VST177" s="11"/>
      <c r="VSU177" s="11"/>
      <c r="VSV177" s="11"/>
      <c r="VSW177" s="11"/>
      <c r="VSX177" s="11"/>
      <c r="VSY177" s="11"/>
      <c r="VSZ177" s="11"/>
      <c r="VTA177" s="11"/>
      <c r="VTB177" s="11"/>
      <c r="VTC177" s="11"/>
      <c r="VTD177" s="11"/>
      <c r="VTE177" s="11"/>
      <c r="VTF177" s="11"/>
      <c r="VTG177" s="11"/>
      <c r="VTH177" s="11"/>
      <c r="VTI177" s="11"/>
      <c r="VTJ177" s="11"/>
      <c r="VTK177" s="11"/>
      <c r="VTL177" s="11"/>
      <c r="VTM177" s="11"/>
      <c r="VTN177" s="11"/>
      <c r="VTO177" s="11"/>
      <c r="VTP177" s="11"/>
      <c r="VTQ177" s="11"/>
      <c r="VTR177" s="11"/>
      <c r="VTS177" s="11"/>
      <c r="VTT177" s="11"/>
      <c r="VTU177" s="11"/>
      <c r="VTV177" s="11"/>
      <c r="VTW177" s="11"/>
      <c r="VTX177" s="11"/>
      <c r="VTY177" s="11"/>
      <c r="VTZ177" s="11"/>
      <c r="VUA177" s="11"/>
      <c r="VUB177" s="11"/>
      <c r="VUC177" s="11"/>
      <c r="VUD177" s="11"/>
      <c r="VUE177" s="11"/>
      <c r="VUF177" s="11"/>
      <c r="VUG177" s="11"/>
      <c r="VUH177" s="11"/>
      <c r="VUI177" s="11"/>
      <c r="VUJ177" s="11"/>
      <c r="VUK177" s="11"/>
      <c r="VUL177" s="11"/>
      <c r="VUM177" s="11"/>
      <c r="VUN177" s="11"/>
      <c r="VUO177" s="11"/>
      <c r="VUP177" s="11"/>
      <c r="VUQ177" s="11"/>
      <c r="VUR177" s="11"/>
      <c r="VUS177" s="11"/>
      <c r="VUT177" s="11"/>
      <c r="VUU177" s="11"/>
      <c r="VUV177" s="11"/>
      <c r="VUW177" s="11"/>
      <c r="VUX177" s="11"/>
      <c r="VUY177" s="11"/>
      <c r="VUZ177" s="11"/>
      <c r="VVA177" s="11"/>
      <c r="VVB177" s="11"/>
      <c r="VVC177" s="11"/>
      <c r="VVD177" s="11"/>
      <c r="VVE177" s="11"/>
      <c r="VVF177" s="11"/>
      <c r="VVG177" s="11"/>
      <c r="VVH177" s="11"/>
      <c r="VVI177" s="11"/>
      <c r="VVJ177" s="11"/>
      <c r="VVK177" s="11"/>
      <c r="VVL177" s="11"/>
      <c r="VVM177" s="11"/>
      <c r="VVN177" s="11"/>
      <c r="VVO177" s="11"/>
      <c r="VVP177" s="11"/>
      <c r="VVQ177" s="11"/>
      <c r="VVR177" s="11"/>
      <c r="VVS177" s="11"/>
      <c r="VVT177" s="11"/>
      <c r="VVU177" s="11"/>
      <c r="VVV177" s="11"/>
      <c r="VVW177" s="11"/>
      <c r="VVX177" s="11"/>
      <c r="VVY177" s="11"/>
      <c r="VVZ177" s="11"/>
      <c r="VWA177" s="11"/>
      <c r="VWB177" s="11"/>
      <c r="VWC177" s="11"/>
      <c r="VWD177" s="11"/>
      <c r="VWE177" s="11"/>
      <c r="VWF177" s="11"/>
      <c r="VWG177" s="11"/>
      <c r="VWH177" s="11"/>
      <c r="VWI177" s="11"/>
      <c r="VWJ177" s="11"/>
      <c r="VWK177" s="11"/>
      <c r="VWL177" s="11"/>
      <c r="VWM177" s="11"/>
      <c r="VWN177" s="11"/>
      <c r="VWO177" s="11"/>
      <c r="VWP177" s="11"/>
      <c r="VWQ177" s="11"/>
      <c r="VWR177" s="11"/>
      <c r="VWS177" s="11"/>
      <c r="VWT177" s="11"/>
      <c r="VWU177" s="11"/>
      <c r="VWV177" s="11"/>
      <c r="VWW177" s="11"/>
      <c r="VWX177" s="11"/>
      <c r="VWY177" s="11"/>
      <c r="VWZ177" s="11"/>
      <c r="VXA177" s="11"/>
      <c r="VXB177" s="11"/>
      <c r="VXC177" s="11"/>
      <c r="VXD177" s="11"/>
      <c r="VXE177" s="11"/>
      <c r="VXF177" s="11"/>
      <c r="VXG177" s="11"/>
      <c r="VXH177" s="11"/>
      <c r="VXI177" s="11"/>
      <c r="VXJ177" s="11"/>
      <c r="VXK177" s="11"/>
      <c r="VXL177" s="11"/>
      <c r="VXM177" s="11"/>
      <c r="VXN177" s="11"/>
      <c r="VXO177" s="11"/>
      <c r="VXP177" s="11"/>
      <c r="VXQ177" s="11"/>
      <c r="VXR177" s="11"/>
      <c r="VXS177" s="11"/>
      <c r="VXT177" s="11"/>
      <c r="VXU177" s="11"/>
      <c r="VXV177" s="11"/>
      <c r="VXW177" s="11"/>
      <c r="VXX177" s="11"/>
      <c r="VXY177" s="11"/>
      <c r="VXZ177" s="11"/>
      <c r="VYA177" s="11"/>
      <c r="VYB177" s="11"/>
      <c r="VYC177" s="11"/>
      <c r="VYD177" s="11"/>
      <c r="VYE177" s="11"/>
      <c r="VYF177" s="11"/>
      <c r="VYG177" s="11"/>
      <c r="VYH177" s="11"/>
      <c r="VYI177" s="11"/>
      <c r="VYJ177" s="11"/>
      <c r="VYK177" s="11"/>
      <c r="VYL177" s="11"/>
      <c r="VYM177" s="11"/>
      <c r="VYN177" s="11"/>
      <c r="VYO177" s="11"/>
      <c r="VYP177" s="11"/>
      <c r="VYQ177" s="11"/>
      <c r="VYR177" s="11"/>
      <c r="VYS177" s="11"/>
      <c r="VYT177" s="11"/>
      <c r="VYU177" s="11"/>
      <c r="VYV177" s="11"/>
      <c r="VYW177" s="11"/>
      <c r="VYX177" s="11"/>
      <c r="VYY177" s="11"/>
      <c r="VYZ177" s="11"/>
      <c r="VZA177" s="11"/>
      <c r="VZB177" s="11"/>
      <c r="VZC177" s="11"/>
      <c r="VZD177" s="11"/>
      <c r="VZE177" s="11"/>
      <c r="VZF177" s="11"/>
      <c r="VZG177" s="11"/>
      <c r="VZH177" s="11"/>
      <c r="VZI177" s="11"/>
      <c r="VZJ177" s="11"/>
      <c r="VZK177" s="11"/>
      <c r="VZL177" s="11"/>
      <c r="VZM177" s="11"/>
      <c r="VZN177" s="11"/>
      <c r="VZO177" s="11"/>
      <c r="VZP177" s="11"/>
      <c r="VZQ177" s="11"/>
      <c r="VZR177" s="11"/>
      <c r="VZS177" s="11"/>
      <c r="VZT177" s="11"/>
      <c r="VZU177" s="11"/>
      <c r="VZV177" s="11"/>
      <c r="VZW177" s="11"/>
      <c r="VZX177" s="11"/>
      <c r="VZY177" s="11"/>
      <c r="VZZ177" s="11"/>
      <c r="WAA177" s="11"/>
      <c r="WAB177" s="11"/>
      <c r="WAC177" s="11"/>
      <c r="WAD177" s="11"/>
      <c r="WAE177" s="11"/>
      <c r="WAF177" s="11"/>
      <c r="WAG177" s="11"/>
      <c r="WAH177" s="11"/>
      <c r="WAI177" s="11"/>
      <c r="WAJ177" s="11"/>
      <c r="WAK177" s="11"/>
      <c r="WAL177" s="11"/>
      <c r="WAM177" s="11"/>
      <c r="WAN177" s="11"/>
      <c r="WAO177" s="11"/>
      <c r="WAP177" s="11"/>
      <c r="WAQ177" s="11"/>
      <c r="WAR177" s="11"/>
      <c r="WAS177" s="11"/>
      <c r="WAT177" s="11"/>
      <c r="WAU177" s="11"/>
      <c r="WAV177" s="11"/>
      <c r="WAW177" s="11"/>
      <c r="WAX177" s="11"/>
      <c r="WAY177" s="11"/>
      <c r="WAZ177" s="11"/>
      <c r="WBA177" s="11"/>
      <c r="WBB177" s="11"/>
      <c r="WBC177" s="11"/>
      <c r="WBD177" s="11"/>
      <c r="WBE177" s="11"/>
      <c r="WBF177" s="11"/>
      <c r="WBG177" s="11"/>
      <c r="WBH177" s="11"/>
      <c r="WBI177" s="11"/>
      <c r="WBJ177" s="11"/>
      <c r="WBK177" s="11"/>
      <c r="WBL177" s="11"/>
      <c r="WBM177" s="11"/>
      <c r="WBN177" s="11"/>
      <c r="WBO177" s="11"/>
      <c r="WBP177" s="11"/>
      <c r="WBQ177" s="11"/>
      <c r="WBR177" s="11"/>
      <c r="WBS177" s="11"/>
      <c r="WBT177" s="11"/>
      <c r="WBU177" s="11"/>
      <c r="WBV177" s="11"/>
      <c r="WBW177" s="11"/>
      <c r="WBX177" s="11"/>
      <c r="WBY177" s="11"/>
      <c r="WBZ177" s="11"/>
      <c r="WCA177" s="11"/>
      <c r="WCB177" s="11"/>
      <c r="WCC177" s="11"/>
      <c r="WCD177" s="11"/>
      <c r="WCE177" s="11"/>
      <c r="WCF177" s="11"/>
      <c r="WCG177" s="11"/>
      <c r="WCH177" s="11"/>
      <c r="WCI177" s="11"/>
      <c r="WCJ177" s="11"/>
      <c r="WCK177" s="11"/>
      <c r="WCL177" s="11"/>
      <c r="WCM177" s="11"/>
      <c r="WCN177" s="11"/>
      <c r="WCO177" s="11"/>
      <c r="WCP177" s="11"/>
      <c r="WCQ177" s="11"/>
      <c r="WCR177" s="11"/>
      <c r="WCS177" s="11"/>
      <c r="WCT177" s="11"/>
      <c r="WCU177" s="11"/>
      <c r="WCV177" s="11"/>
      <c r="WCW177" s="11"/>
      <c r="WCX177" s="11"/>
      <c r="WCY177" s="11"/>
      <c r="WCZ177" s="11"/>
      <c r="WDA177" s="11"/>
      <c r="WDB177" s="11"/>
      <c r="WDC177" s="11"/>
      <c r="WDD177" s="11"/>
      <c r="WDE177" s="11"/>
      <c r="WDF177" s="11"/>
      <c r="WDG177" s="11"/>
      <c r="WDH177" s="11"/>
      <c r="WDI177" s="11"/>
      <c r="WDJ177" s="11"/>
      <c r="WDK177" s="11"/>
      <c r="WDL177" s="11"/>
      <c r="WDM177" s="11"/>
      <c r="WDN177" s="11"/>
      <c r="WDO177" s="11"/>
      <c r="WDP177" s="11"/>
      <c r="WDQ177" s="11"/>
      <c r="WDR177" s="11"/>
      <c r="WDS177" s="11"/>
      <c r="WDT177" s="11"/>
      <c r="WDU177" s="11"/>
      <c r="WDV177" s="11"/>
      <c r="WDW177" s="11"/>
      <c r="WDX177" s="11"/>
      <c r="WDY177" s="11"/>
      <c r="WDZ177" s="11"/>
      <c r="WEA177" s="11"/>
      <c r="WEB177" s="11"/>
      <c r="WEC177" s="11"/>
      <c r="WED177" s="11"/>
      <c r="WEE177" s="11"/>
      <c r="WEF177" s="11"/>
      <c r="WEG177" s="11"/>
      <c r="WEH177" s="11"/>
      <c r="WEI177" s="11"/>
      <c r="WEJ177" s="11"/>
      <c r="WEK177" s="11"/>
      <c r="WEL177" s="11"/>
      <c r="WEM177" s="11"/>
      <c r="WEN177" s="11"/>
      <c r="WEO177" s="11"/>
      <c r="WEP177" s="11"/>
      <c r="WEQ177" s="11"/>
      <c r="WER177" s="11"/>
      <c r="WES177" s="11"/>
      <c r="WET177" s="11"/>
      <c r="WEU177" s="11"/>
      <c r="WEV177" s="11"/>
      <c r="WEW177" s="11"/>
      <c r="WEX177" s="11"/>
      <c r="WEY177" s="11"/>
      <c r="WEZ177" s="11"/>
      <c r="WFA177" s="11"/>
      <c r="WFB177" s="11"/>
      <c r="WFC177" s="11"/>
      <c r="WFD177" s="11"/>
      <c r="WFE177" s="11"/>
      <c r="WFF177" s="11"/>
      <c r="WFG177" s="11"/>
      <c r="WFH177" s="11"/>
      <c r="WFI177" s="11"/>
      <c r="WFJ177" s="11"/>
      <c r="WFK177" s="11"/>
      <c r="WFL177" s="11"/>
      <c r="WFM177" s="11"/>
      <c r="WFN177" s="11"/>
      <c r="WFO177" s="11"/>
      <c r="WFP177" s="11"/>
      <c r="WFQ177" s="11"/>
      <c r="WFR177" s="11"/>
      <c r="WFS177" s="11"/>
      <c r="WFT177" s="11"/>
      <c r="WFU177" s="11"/>
      <c r="WFV177" s="11"/>
      <c r="WFW177" s="11"/>
      <c r="WFX177" s="11"/>
      <c r="WFY177" s="11"/>
      <c r="WFZ177" s="11"/>
      <c r="WGA177" s="11"/>
      <c r="WGB177" s="11"/>
      <c r="WGC177" s="11"/>
      <c r="WGD177" s="11"/>
      <c r="WGE177" s="11"/>
      <c r="WGF177" s="11"/>
      <c r="WGG177" s="11"/>
      <c r="WGH177" s="11"/>
      <c r="WGI177" s="11"/>
      <c r="WGJ177" s="11"/>
      <c r="WGK177" s="11"/>
      <c r="WGL177" s="11"/>
      <c r="WGM177" s="11"/>
      <c r="WGN177" s="11"/>
      <c r="WGO177" s="11"/>
      <c r="WGP177" s="11"/>
      <c r="WGQ177" s="11"/>
      <c r="WGR177" s="11"/>
      <c r="WGS177" s="11"/>
      <c r="WGT177" s="11"/>
      <c r="WGU177" s="11"/>
      <c r="WGV177" s="11"/>
      <c r="WGW177" s="11"/>
      <c r="WGX177" s="11"/>
      <c r="WGY177" s="11"/>
      <c r="WGZ177" s="11"/>
      <c r="WHA177" s="11"/>
      <c r="WHB177" s="11"/>
      <c r="WHC177" s="11"/>
      <c r="WHD177" s="11"/>
      <c r="WHE177" s="11"/>
      <c r="WHF177" s="11"/>
      <c r="WHG177" s="11"/>
      <c r="WHH177" s="11"/>
      <c r="WHI177" s="11"/>
      <c r="WHJ177" s="11"/>
      <c r="WHK177" s="11"/>
      <c r="WHL177" s="11"/>
      <c r="WHM177" s="11"/>
      <c r="WHN177" s="11"/>
      <c r="WHO177" s="11"/>
      <c r="WHP177" s="11"/>
      <c r="WHQ177" s="11"/>
      <c r="WHR177" s="11"/>
      <c r="WHS177" s="11"/>
      <c r="WHT177" s="11"/>
      <c r="WHU177" s="11"/>
      <c r="WHV177" s="11"/>
      <c r="WHW177" s="11"/>
      <c r="WHX177" s="11"/>
      <c r="WHY177" s="11"/>
      <c r="WHZ177" s="11"/>
      <c r="WIA177" s="11"/>
      <c r="WIB177" s="11"/>
      <c r="WIC177" s="11"/>
      <c r="WID177" s="11"/>
      <c r="WIE177" s="11"/>
      <c r="WIF177" s="11"/>
      <c r="WIG177" s="11"/>
      <c r="WIH177" s="11"/>
      <c r="WII177" s="11"/>
      <c r="WIJ177" s="11"/>
      <c r="WIK177" s="11"/>
      <c r="WIL177" s="11"/>
      <c r="WIM177" s="11"/>
      <c r="WIN177" s="11"/>
      <c r="WIO177" s="11"/>
      <c r="WIP177" s="11"/>
      <c r="WIQ177" s="11"/>
      <c r="WIR177" s="11"/>
      <c r="WIS177" s="11"/>
      <c r="WIT177" s="11"/>
      <c r="WIU177" s="11"/>
      <c r="WIV177" s="11"/>
      <c r="WIW177" s="11"/>
      <c r="WIX177" s="11"/>
      <c r="WIY177" s="11"/>
      <c r="WIZ177" s="11"/>
      <c r="WJA177" s="11"/>
      <c r="WJB177" s="11"/>
      <c r="WJC177" s="11"/>
      <c r="WJD177" s="11"/>
      <c r="WJE177" s="11"/>
      <c r="WJF177" s="11"/>
      <c r="WJG177" s="11"/>
      <c r="WJH177" s="11"/>
      <c r="WJI177" s="11"/>
      <c r="WJJ177" s="11"/>
      <c r="WJK177" s="11"/>
      <c r="WJL177" s="11"/>
      <c r="WJM177" s="11"/>
      <c r="WJN177" s="11"/>
      <c r="WJO177" s="11"/>
      <c r="WJP177" s="11"/>
      <c r="WJQ177" s="11"/>
      <c r="WJR177" s="11"/>
      <c r="WJS177" s="11"/>
      <c r="WJT177" s="11"/>
      <c r="WJU177" s="11"/>
      <c r="WJV177" s="11"/>
      <c r="WJW177" s="11"/>
      <c r="WJX177" s="11"/>
      <c r="WJY177" s="11"/>
      <c r="WJZ177" s="11"/>
      <c r="WKA177" s="11"/>
      <c r="WKB177" s="11"/>
      <c r="WKC177" s="11"/>
      <c r="WKD177" s="11"/>
      <c r="WKE177" s="11"/>
      <c r="WKF177" s="11"/>
      <c r="WKG177" s="11"/>
      <c r="WKH177" s="11"/>
      <c r="WKI177" s="11"/>
      <c r="WKJ177" s="11"/>
      <c r="WKK177" s="11"/>
      <c r="WKL177" s="11"/>
      <c r="WKM177" s="11"/>
      <c r="WKN177" s="11"/>
      <c r="WKO177" s="11"/>
      <c r="WKP177" s="11"/>
      <c r="WKQ177" s="11"/>
      <c r="WKR177" s="11"/>
      <c r="WKS177" s="11"/>
      <c r="WKT177" s="11"/>
      <c r="WKU177" s="11"/>
      <c r="WKV177" s="11"/>
      <c r="WKW177" s="11"/>
      <c r="WKX177" s="11"/>
      <c r="WKY177" s="11"/>
      <c r="WKZ177" s="11"/>
      <c r="WLA177" s="11"/>
      <c r="WLB177" s="11"/>
      <c r="WLC177" s="11"/>
      <c r="WLD177" s="11"/>
      <c r="WLE177" s="11"/>
      <c r="WLF177" s="11"/>
      <c r="WLG177" s="11"/>
      <c r="WLH177" s="11"/>
      <c r="WLI177" s="11"/>
      <c r="WLJ177" s="11"/>
      <c r="WLK177" s="11"/>
      <c r="WLL177" s="11"/>
      <c r="WLM177" s="11"/>
      <c r="WLN177" s="11"/>
      <c r="WLO177" s="11"/>
      <c r="WLP177" s="11"/>
      <c r="WLQ177" s="11"/>
      <c r="WLR177" s="11"/>
      <c r="WLS177" s="11"/>
      <c r="WLT177" s="11"/>
      <c r="WLU177" s="11"/>
      <c r="WLV177" s="11"/>
      <c r="WLW177" s="11"/>
      <c r="WLX177" s="11"/>
      <c r="WLY177" s="11"/>
      <c r="WLZ177" s="11"/>
      <c r="WMA177" s="11"/>
      <c r="WMB177" s="11"/>
      <c r="WMC177" s="11"/>
      <c r="WMD177" s="11"/>
      <c r="WME177" s="11"/>
      <c r="WMF177" s="11"/>
      <c r="WMG177" s="11"/>
      <c r="WMH177" s="11"/>
      <c r="WMI177" s="11"/>
      <c r="WMJ177" s="11"/>
      <c r="WMK177" s="11"/>
      <c r="WML177" s="11"/>
      <c r="WMM177" s="11"/>
      <c r="WMN177" s="11"/>
      <c r="WMO177" s="11"/>
      <c r="WMP177" s="11"/>
      <c r="WMQ177" s="11"/>
      <c r="WMR177" s="11"/>
      <c r="WMS177" s="11"/>
      <c r="WMT177" s="11"/>
      <c r="WMU177" s="11"/>
      <c r="WMV177" s="11"/>
      <c r="WMW177" s="11"/>
      <c r="WMX177" s="11"/>
      <c r="WMY177" s="11"/>
      <c r="WMZ177" s="11"/>
      <c r="WNA177" s="11"/>
      <c r="WNB177" s="11"/>
      <c r="WNC177" s="11"/>
      <c r="WND177" s="11"/>
      <c r="WNE177" s="11"/>
      <c r="WNF177" s="11"/>
      <c r="WNG177" s="11"/>
      <c r="WNH177" s="11"/>
      <c r="WNI177" s="11"/>
      <c r="WNJ177" s="11"/>
      <c r="WNK177" s="11"/>
      <c r="WNL177" s="11"/>
      <c r="WNM177" s="11"/>
      <c r="WNN177" s="11"/>
      <c r="WNO177" s="11"/>
      <c r="WNP177" s="11"/>
      <c r="WNQ177" s="11"/>
      <c r="WNR177" s="11"/>
      <c r="WNS177" s="11"/>
      <c r="WNT177" s="11"/>
      <c r="WNU177" s="11"/>
      <c r="WNV177" s="11"/>
      <c r="WNW177" s="11"/>
      <c r="WNX177" s="11"/>
      <c r="WNY177" s="11"/>
      <c r="WNZ177" s="11"/>
      <c r="WOA177" s="11"/>
      <c r="WOB177" s="11"/>
      <c r="WOC177" s="11"/>
      <c r="WOD177" s="11"/>
      <c r="WOE177" s="11"/>
      <c r="WOF177" s="11"/>
      <c r="WOG177" s="11"/>
      <c r="WOH177" s="11"/>
      <c r="WOI177" s="11"/>
      <c r="WOJ177" s="11"/>
      <c r="WOK177" s="11"/>
      <c r="WOL177" s="11"/>
      <c r="WOM177" s="11"/>
      <c r="WON177" s="11"/>
      <c r="WOO177" s="11"/>
      <c r="WOP177" s="11"/>
      <c r="WOQ177" s="11"/>
      <c r="WOR177" s="11"/>
      <c r="WOS177" s="11"/>
      <c r="WOT177" s="11"/>
      <c r="WOU177" s="11"/>
      <c r="WOV177" s="11"/>
      <c r="WOW177" s="11"/>
      <c r="WOX177" s="11"/>
      <c r="WOY177" s="11"/>
      <c r="WOZ177" s="11"/>
      <c r="WPA177" s="11"/>
      <c r="WPB177" s="11"/>
      <c r="WPC177" s="11"/>
      <c r="WPD177" s="11"/>
      <c r="WPE177" s="11"/>
      <c r="WPF177" s="11"/>
      <c r="WPG177" s="11"/>
      <c r="WPH177" s="11"/>
      <c r="WPI177" s="11"/>
      <c r="WPJ177" s="11"/>
      <c r="WPK177" s="11"/>
      <c r="WPL177" s="11"/>
      <c r="WPM177" s="11"/>
      <c r="WPN177" s="11"/>
      <c r="WPO177" s="11"/>
      <c r="WPP177" s="11"/>
      <c r="WPQ177" s="11"/>
      <c r="WPR177" s="11"/>
      <c r="WPS177" s="11"/>
      <c r="WPT177" s="11"/>
      <c r="WPU177" s="11"/>
      <c r="WPV177" s="11"/>
      <c r="WPW177" s="11"/>
      <c r="WPX177" s="11"/>
      <c r="WPY177" s="11"/>
      <c r="WPZ177" s="11"/>
      <c r="WQA177" s="11"/>
      <c r="WQB177" s="11"/>
      <c r="WQC177" s="11"/>
      <c r="WQD177" s="11"/>
      <c r="WQE177" s="11"/>
      <c r="WQF177" s="11"/>
      <c r="WQG177" s="11"/>
      <c r="WQH177" s="11"/>
      <c r="WQI177" s="11"/>
      <c r="WQJ177" s="11"/>
      <c r="WQK177" s="11"/>
      <c r="WQL177" s="11"/>
      <c r="WQM177" s="11"/>
      <c r="WQN177" s="11"/>
      <c r="WQO177" s="11"/>
      <c r="WQP177" s="11"/>
      <c r="WQQ177" s="11"/>
      <c r="WQR177" s="11"/>
      <c r="WQS177" s="11"/>
      <c r="WQT177" s="11"/>
      <c r="WQU177" s="11"/>
      <c r="WQV177" s="11"/>
      <c r="WQW177" s="11"/>
      <c r="WQX177" s="11"/>
      <c r="WQY177" s="11"/>
      <c r="WQZ177" s="11"/>
      <c r="WRA177" s="11"/>
      <c r="WRB177" s="11"/>
      <c r="WRC177" s="11"/>
      <c r="WRD177" s="11"/>
      <c r="WRE177" s="11"/>
      <c r="WRF177" s="11"/>
      <c r="WRG177" s="11"/>
      <c r="WRH177" s="11"/>
      <c r="WRI177" s="11"/>
      <c r="WRJ177" s="11"/>
      <c r="WRK177" s="11"/>
      <c r="WRL177" s="11"/>
      <c r="WRM177" s="11"/>
      <c r="WRN177" s="11"/>
      <c r="WRO177" s="11"/>
      <c r="WRP177" s="11"/>
      <c r="WRQ177" s="11"/>
      <c r="WRR177" s="11"/>
      <c r="WRS177" s="11"/>
      <c r="WRT177" s="11"/>
      <c r="WRU177" s="11"/>
      <c r="WRV177" s="11"/>
      <c r="WRW177" s="11"/>
      <c r="WRX177" s="11"/>
      <c r="WRY177" s="11"/>
      <c r="WRZ177" s="11"/>
      <c r="WSA177" s="11"/>
      <c r="WSB177" s="11"/>
      <c r="WSC177" s="11"/>
      <c r="WSD177" s="11"/>
      <c r="WSE177" s="11"/>
      <c r="WSF177" s="11"/>
      <c r="WSG177" s="11"/>
      <c r="WSH177" s="11"/>
      <c r="WSI177" s="11"/>
      <c r="WSJ177" s="11"/>
      <c r="WSK177" s="11"/>
      <c r="WSL177" s="11"/>
      <c r="WSM177" s="11"/>
      <c r="WSN177" s="11"/>
      <c r="WSO177" s="11"/>
      <c r="WSP177" s="11"/>
      <c r="WSQ177" s="11"/>
      <c r="WSR177" s="11"/>
      <c r="WSS177" s="11"/>
      <c r="WST177" s="11"/>
      <c r="WSU177" s="11"/>
      <c r="WSV177" s="11"/>
      <c r="WSW177" s="11"/>
      <c r="WSX177" s="11"/>
      <c r="WSY177" s="11"/>
      <c r="WSZ177" s="11"/>
      <c r="WTA177" s="11"/>
      <c r="WTB177" s="11"/>
      <c r="WTC177" s="11"/>
      <c r="WTD177" s="11"/>
      <c r="WTE177" s="11"/>
      <c r="WTF177" s="11"/>
      <c r="WTG177" s="11"/>
      <c r="WTH177" s="11"/>
      <c r="WTI177" s="11"/>
      <c r="WTJ177" s="11"/>
      <c r="WTK177" s="11"/>
      <c r="WTL177" s="11"/>
      <c r="WTM177" s="11"/>
      <c r="WTN177" s="11"/>
      <c r="WTO177" s="11"/>
      <c r="WTP177" s="11"/>
      <c r="WTQ177" s="11"/>
      <c r="WTR177" s="11"/>
      <c r="WTS177" s="11"/>
      <c r="WTT177" s="11"/>
      <c r="WTU177" s="11"/>
      <c r="WTV177" s="11"/>
      <c r="WTW177" s="11"/>
      <c r="WTX177" s="11"/>
      <c r="WTY177" s="11"/>
      <c r="WTZ177" s="11"/>
      <c r="WUA177" s="11"/>
      <c r="WUB177" s="11"/>
      <c r="WUC177" s="11"/>
      <c r="WUD177" s="11"/>
      <c r="WUE177" s="11"/>
      <c r="WUF177" s="11"/>
      <c r="WUG177" s="11"/>
      <c r="WUH177" s="11"/>
      <c r="WUI177" s="11"/>
      <c r="WUJ177" s="11"/>
      <c r="WUK177" s="11"/>
      <c r="WUL177" s="11"/>
      <c r="WUM177" s="11"/>
      <c r="WUN177" s="11"/>
      <c r="WUO177" s="11"/>
      <c r="WUP177" s="11"/>
      <c r="WUQ177" s="11"/>
      <c r="WUR177" s="11"/>
      <c r="WUS177" s="11"/>
      <c r="WUT177" s="11"/>
      <c r="WUU177" s="11"/>
      <c r="WUV177" s="11"/>
      <c r="WUW177" s="11"/>
      <c r="WUX177" s="11"/>
      <c r="WUY177" s="11"/>
      <c r="WUZ177" s="11"/>
      <c r="WVA177" s="11"/>
      <c r="WVB177" s="11"/>
      <c r="WVC177" s="11"/>
      <c r="WVD177" s="11"/>
      <c r="WVE177" s="11"/>
      <c r="WVF177" s="11"/>
      <c r="WVG177" s="11"/>
      <c r="WVH177" s="11"/>
      <c r="WVI177" s="11"/>
      <c r="WVJ177" s="11"/>
      <c r="WVK177" s="11"/>
      <c r="WVL177" s="11"/>
      <c r="WVM177" s="11"/>
      <c r="WVN177" s="11"/>
      <c r="WVO177" s="11"/>
      <c r="WVP177" s="11"/>
      <c r="WVQ177" s="11"/>
      <c r="WVR177" s="11"/>
      <c r="WVS177" s="11"/>
      <c r="WVT177" s="11"/>
      <c r="WVU177" s="11"/>
      <c r="WVV177" s="11"/>
      <c r="WVW177" s="11"/>
      <c r="WVX177" s="11"/>
      <c r="WVY177" s="11"/>
      <c r="WVZ177" s="11"/>
      <c r="WWA177" s="11"/>
      <c r="WWB177" s="11"/>
      <c r="WWC177" s="11"/>
      <c r="WWD177" s="11"/>
      <c r="WWE177" s="11"/>
      <c r="WWF177" s="11"/>
      <c r="WWG177" s="11"/>
      <c r="WWH177" s="11"/>
      <c r="WWI177" s="11"/>
      <c r="WWJ177" s="11"/>
      <c r="WWK177" s="11"/>
      <c r="WWL177" s="11"/>
      <c r="WWM177" s="11"/>
      <c r="WWN177" s="11"/>
      <c r="WWO177" s="11"/>
      <c r="WWP177" s="11"/>
      <c r="WWQ177" s="11"/>
      <c r="WWR177" s="11"/>
      <c r="WWS177" s="11"/>
      <c r="WWT177" s="11"/>
      <c r="WWU177" s="11"/>
      <c r="WWV177" s="11"/>
      <c r="WWW177" s="11"/>
      <c r="WWX177" s="11"/>
      <c r="WWY177" s="11"/>
      <c r="WWZ177" s="11"/>
      <c r="WXA177" s="11"/>
      <c r="WXB177" s="11"/>
      <c r="WXC177" s="11"/>
      <c r="WXD177" s="11"/>
      <c r="WXE177" s="11"/>
      <c r="WXF177" s="11"/>
      <c r="WXG177" s="11"/>
      <c r="WXH177" s="11"/>
      <c r="WXI177" s="11"/>
      <c r="WXJ177" s="11"/>
      <c r="WXK177" s="11"/>
      <c r="WXL177" s="11"/>
      <c r="WXM177" s="11"/>
      <c r="WXN177" s="11"/>
      <c r="WXO177" s="11"/>
      <c r="WXP177" s="11"/>
      <c r="WXQ177" s="11"/>
      <c r="WXR177" s="11"/>
      <c r="WXS177" s="11"/>
      <c r="WXT177" s="11"/>
      <c r="WXU177" s="11"/>
      <c r="WXV177" s="11"/>
      <c r="WXW177" s="11"/>
      <c r="WXX177" s="11"/>
      <c r="WXY177" s="11"/>
      <c r="WXZ177" s="11"/>
      <c r="WYA177" s="11"/>
      <c r="WYB177" s="11"/>
      <c r="WYC177" s="11"/>
      <c r="WYD177" s="11"/>
      <c r="WYE177" s="11"/>
      <c r="WYF177" s="11"/>
      <c r="WYG177" s="11"/>
      <c r="WYH177" s="11"/>
      <c r="WYI177" s="11"/>
      <c r="WYJ177" s="11"/>
      <c r="WYK177" s="11"/>
      <c r="WYL177" s="11"/>
      <c r="WYM177" s="11"/>
      <c r="WYN177" s="11"/>
      <c r="WYO177" s="11"/>
      <c r="WYP177" s="11"/>
      <c r="WYQ177" s="11"/>
      <c r="WYR177" s="11"/>
      <c r="WYS177" s="11"/>
      <c r="WYT177" s="11"/>
      <c r="WYU177" s="11"/>
      <c r="WYV177" s="11"/>
      <c r="WYW177" s="11"/>
      <c r="WYX177" s="11"/>
      <c r="WYY177" s="11"/>
      <c r="WYZ177" s="11"/>
      <c r="WZA177" s="11"/>
      <c r="WZB177" s="11"/>
      <c r="WZC177" s="11"/>
      <c r="WZD177" s="11"/>
      <c r="WZE177" s="11"/>
      <c r="WZF177" s="11"/>
      <c r="WZG177" s="11"/>
      <c r="WZH177" s="11"/>
      <c r="WZI177" s="11"/>
      <c r="WZJ177" s="11"/>
      <c r="WZK177" s="11"/>
      <c r="WZL177" s="11"/>
      <c r="WZM177" s="11"/>
      <c r="WZN177" s="11"/>
      <c r="WZO177" s="11"/>
      <c r="WZP177" s="11"/>
      <c r="WZQ177" s="11"/>
      <c r="WZR177" s="11"/>
      <c r="WZS177" s="11"/>
      <c r="WZT177" s="11"/>
      <c r="WZU177" s="11"/>
      <c r="WZV177" s="11"/>
      <c r="WZW177" s="11"/>
      <c r="WZX177" s="11"/>
      <c r="WZY177" s="11"/>
      <c r="WZZ177" s="11"/>
      <c r="XAA177" s="11"/>
      <c r="XAB177" s="11"/>
      <c r="XAC177" s="11"/>
      <c r="XAD177" s="11"/>
      <c r="XAE177" s="11"/>
      <c r="XAF177" s="11"/>
      <c r="XAG177" s="11"/>
      <c r="XAH177" s="11"/>
      <c r="XAI177" s="11"/>
      <c r="XAJ177" s="11"/>
      <c r="XAK177" s="11"/>
      <c r="XAL177" s="11"/>
      <c r="XAM177" s="11"/>
      <c r="XAN177" s="11"/>
      <c r="XAO177" s="11"/>
      <c r="XAP177" s="11"/>
      <c r="XAQ177" s="11"/>
      <c r="XAR177" s="11"/>
      <c r="XAS177" s="11"/>
      <c r="XAT177" s="11"/>
      <c r="XAU177" s="11"/>
      <c r="XAV177" s="11"/>
      <c r="XAW177" s="11"/>
      <c r="XAX177" s="11"/>
      <c r="XAY177" s="11"/>
      <c r="XAZ177" s="11"/>
      <c r="XBA177" s="11"/>
      <c r="XBB177" s="11"/>
      <c r="XBC177" s="11"/>
      <c r="XBD177" s="11"/>
      <c r="XBE177" s="11"/>
      <c r="XBF177" s="11"/>
      <c r="XBG177" s="11"/>
      <c r="XBH177" s="11"/>
      <c r="XBI177" s="11"/>
      <c r="XBJ177" s="11"/>
      <c r="XBK177" s="11"/>
      <c r="XBL177" s="11"/>
      <c r="XBM177" s="11"/>
      <c r="XBN177" s="11"/>
      <c r="XBO177" s="11"/>
      <c r="XBP177" s="11"/>
      <c r="XBQ177" s="11"/>
      <c r="XBR177" s="11"/>
      <c r="XBS177" s="11"/>
      <c r="XBT177" s="11"/>
      <c r="XBU177" s="11"/>
      <c r="XBV177" s="11"/>
      <c r="XBW177" s="11"/>
      <c r="XBX177" s="11"/>
      <c r="XBY177" s="11"/>
      <c r="XBZ177" s="11"/>
      <c r="XCA177" s="11"/>
      <c r="XCB177" s="11"/>
      <c r="XCC177" s="11"/>
      <c r="XCD177" s="11"/>
      <c r="XCE177" s="11"/>
      <c r="XCF177" s="11"/>
      <c r="XCG177" s="11"/>
      <c r="XCH177" s="11"/>
      <c r="XCI177" s="11"/>
      <c r="XCJ177" s="11"/>
      <c r="XCK177" s="11"/>
      <c r="XCL177" s="11"/>
      <c r="XCM177" s="11"/>
      <c r="XCN177" s="11"/>
      <c r="XCO177" s="11"/>
      <c r="XCP177" s="11"/>
      <c r="XCQ177" s="11"/>
      <c r="XCR177" s="11"/>
      <c r="XCS177" s="11"/>
      <c r="XCT177" s="11"/>
      <c r="XCU177" s="11"/>
      <c r="XCV177" s="11"/>
      <c r="XCW177" s="11"/>
      <c r="XCX177" s="11"/>
      <c r="XCY177" s="11"/>
      <c r="XCZ177" s="11"/>
      <c r="XDA177" s="11"/>
      <c r="XDB177" s="11"/>
      <c r="XDC177" s="11"/>
      <c r="XDD177" s="11"/>
      <c r="XDE177" s="11"/>
      <c r="XDF177" s="11"/>
      <c r="XDG177" s="11"/>
      <c r="XDH177" s="11"/>
      <c r="XDI177" s="11"/>
      <c r="XDJ177" s="11"/>
      <c r="XDK177" s="11"/>
      <c r="XDL177" s="11"/>
      <c r="XDM177" s="11"/>
      <c r="XDN177" s="11"/>
      <c r="XDO177" s="11"/>
      <c r="XDP177" s="11"/>
      <c r="XDQ177" s="11"/>
      <c r="XDR177" s="11"/>
      <c r="XDS177" s="11"/>
      <c r="XDT177" s="11"/>
      <c r="XDU177" s="11"/>
      <c r="XDV177" s="11"/>
      <c r="XDW177" s="11"/>
      <c r="XDX177" s="11"/>
      <c r="XDY177" s="11"/>
      <c r="XDZ177" s="11"/>
      <c r="XEA177" s="11"/>
      <c r="XEB177" s="11"/>
      <c r="XEC177" s="11"/>
      <c r="XED177" s="11"/>
      <c r="XEE177" s="11"/>
      <c r="XEF177" s="11"/>
      <c r="XEG177" s="11"/>
      <c r="XEH177" s="11"/>
      <c r="XEI177" s="11"/>
      <c r="XEJ177" s="11"/>
      <c r="XEK177" s="11"/>
      <c r="XEL177" s="11"/>
      <c r="XEM177" s="11"/>
      <c r="XEN177" s="11"/>
      <c r="XEO177" s="11"/>
      <c r="XEP177" s="11"/>
      <c r="XEQ177" s="11"/>
      <c r="XER177" s="11"/>
      <c r="XES177" s="11"/>
      <c r="XET177" s="11"/>
      <c r="XEU177" s="11"/>
      <c r="XEV177" s="11"/>
      <c r="XEW177" s="11"/>
      <c r="XEX177" s="11"/>
      <c r="XEY177" s="11"/>
      <c r="XEZ177" s="11"/>
      <c r="XFA177" s="11"/>
    </row>
    <row r="178" spans="1:16381" s="2" customFormat="1" ht="13.5" customHeight="1" x14ac:dyDescent="0.25">
      <c r="A178" s="303">
        <v>33</v>
      </c>
      <c r="B178" s="304" t="s">
        <v>5</v>
      </c>
      <c r="C178" s="305"/>
      <c r="D178" s="306"/>
      <c r="E178" s="307"/>
      <c r="F178" s="308"/>
      <c r="G178" s="309" t="s">
        <v>37</v>
      </c>
      <c r="H178" s="309" t="s">
        <v>36</v>
      </c>
      <c r="I178" s="310"/>
      <c r="J178" s="305"/>
      <c r="K178" s="305"/>
    </row>
    <row r="179" spans="1:16381" s="2" customFormat="1" ht="13.5" customHeight="1" x14ac:dyDescent="0.25">
      <c r="A179" s="303"/>
      <c r="B179" s="304"/>
      <c r="C179" s="305"/>
      <c r="D179" s="311"/>
      <c r="E179" s="312"/>
      <c r="F179" s="313"/>
      <c r="G179" s="314" t="s">
        <v>35</v>
      </c>
      <c r="H179" s="314" t="s">
        <v>34</v>
      </c>
      <c r="I179" s="315" t="s">
        <v>33</v>
      </c>
      <c r="J179" s="305"/>
      <c r="K179" s="305"/>
    </row>
    <row r="180" spans="1:16381" s="2" customFormat="1" ht="13.5" customHeight="1" thickBot="1" x14ac:dyDescent="0.3">
      <c r="A180" s="303"/>
      <c r="B180" s="304"/>
      <c r="C180" s="305"/>
      <c r="D180" s="316"/>
      <c r="E180" s="317"/>
      <c r="F180" s="318"/>
      <c r="G180" s="319" t="s">
        <v>32</v>
      </c>
      <c r="H180" s="319" t="s">
        <v>31</v>
      </c>
      <c r="I180" s="320" t="s">
        <v>30</v>
      </c>
      <c r="J180" s="305"/>
      <c r="K180" s="305"/>
    </row>
    <row r="181" spans="1:16381" s="2" customFormat="1" ht="15.6" customHeight="1" x14ac:dyDescent="0.25">
      <c r="A181" s="303"/>
      <c r="B181" s="304"/>
      <c r="C181" s="305"/>
      <c r="D181" s="321" t="s">
        <v>29</v>
      </c>
      <c r="E181" s="322"/>
      <c r="F181" s="323"/>
      <c r="G181" s="324">
        <v>100000</v>
      </c>
      <c r="H181" s="324">
        <v>200000</v>
      </c>
      <c r="I181" s="325"/>
      <c r="J181" s="305"/>
      <c r="K181" s="305"/>
    </row>
    <row r="182" spans="1:16381" s="2" customFormat="1" ht="15.6" customHeight="1" x14ac:dyDescent="0.25">
      <c r="A182" s="303"/>
      <c r="B182" s="304"/>
      <c r="C182" s="305"/>
      <c r="D182" s="326" t="s">
        <v>28</v>
      </c>
      <c r="E182" s="327"/>
      <c r="F182" s="328"/>
      <c r="G182" s="329">
        <v>-30000</v>
      </c>
      <c r="H182" s="329">
        <v>-80000</v>
      </c>
      <c r="I182" s="330">
        <f>-SUM(G182:H182)</f>
        <v>110000</v>
      </c>
      <c r="J182" s="305"/>
      <c r="K182" s="305"/>
    </row>
    <row r="183" spans="1:16381" s="2" customFormat="1" ht="15.6" customHeight="1" x14ac:dyDescent="0.25">
      <c r="A183" s="303"/>
      <c r="B183" s="304"/>
      <c r="C183" s="305"/>
      <c r="D183" s="326" t="s">
        <v>27</v>
      </c>
      <c r="E183" s="327"/>
      <c r="F183" s="328"/>
      <c r="G183" s="329">
        <v>-20000</v>
      </c>
      <c r="H183" s="329">
        <v>-70000</v>
      </c>
      <c r="I183" s="331"/>
      <c r="J183" s="305"/>
      <c r="K183" s="305"/>
    </row>
    <row r="184" spans="1:16381" s="2" customFormat="1" ht="15.6" customHeight="1" x14ac:dyDescent="0.25">
      <c r="A184" s="303"/>
      <c r="B184" s="304"/>
      <c r="C184" s="305"/>
      <c r="D184" s="326" t="s">
        <v>26</v>
      </c>
      <c r="E184" s="327"/>
      <c r="F184" s="328"/>
      <c r="G184" s="329">
        <v>-10000</v>
      </c>
      <c r="H184" s="329">
        <v>-10000</v>
      </c>
      <c r="I184" s="331"/>
      <c r="J184" s="305"/>
      <c r="K184" s="305"/>
    </row>
    <row r="185" spans="1:16381" s="2" customFormat="1" ht="15.6" customHeight="1" x14ac:dyDescent="0.25">
      <c r="A185" s="303"/>
      <c r="B185" s="304"/>
      <c r="C185" s="305"/>
      <c r="D185" s="332" t="s">
        <v>25</v>
      </c>
      <c r="E185" s="333"/>
      <c r="F185" s="328"/>
      <c r="G185" s="334">
        <v>40000</v>
      </c>
      <c r="H185" s="334"/>
      <c r="I185" s="335"/>
      <c r="J185" s="305"/>
      <c r="K185" s="305"/>
    </row>
    <row r="186" spans="1:16381" s="2" customFormat="1" ht="15.6" customHeight="1" x14ac:dyDescent="0.25">
      <c r="A186" s="303"/>
      <c r="B186" s="304"/>
      <c r="C186" s="305"/>
      <c r="D186" s="332" t="s">
        <v>25</v>
      </c>
      <c r="E186" s="333"/>
      <c r="F186" s="328"/>
      <c r="G186" s="334"/>
      <c r="H186" s="334">
        <f>SUM(H181:H184)</f>
        <v>40000</v>
      </c>
      <c r="I186" s="330">
        <f>+H186</f>
        <v>40000</v>
      </c>
      <c r="J186" s="305"/>
      <c r="K186" s="305"/>
    </row>
    <row r="187" spans="1:16381" s="2" customFormat="1" ht="15.6" customHeight="1" x14ac:dyDescent="0.25">
      <c r="A187" s="303"/>
      <c r="B187" s="304"/>
      <c r="C187" s="305"/>
      <c r="D187" s="336" t="s">
        <v>24</v>
      </c>
      <c r="E187" s="337"/>
      <c r="F187" s="328"/>
      <c r="G187" s="334">
        <v>10000</v>
      </c>
      <c r="H187" s="334"/>
      <c r="I187" s="330">
        <f>+G187</f>
        <v>10000</v>
      </c>
      <c r="J187" s="305"/>
      <c r="K187" s="305"/>
    </row>
    <row r="188" spans="1:16381" s="2" customFormat="1" ht="15.6" customHeight="1" x14ac:dyDescent="0.25">
      <c r="A188" s="303"/>
      <c r="B188" s="304"/>
      <c r="C188" s="305"/>
      <c r="D188" s="336" t="s">
        <v>24</v>
      </c>
      <c r="E188" s="337"/>
      <c r="F188" s="328"/>
      <c r="G188" s="334"/>
      <c r="H188" s="334">
        <v>10000</v>
      </c>
      <c r="I188" s="338"/>
      <c r="J188" s="305"/>
      <c r="K188" s="305"/>
    </row>
    <row r="189" spans="1:16381" s="2" customFormat="1" ht="15.6" customHeight="1" thickBot="1" x14ac:dyDescent="0.3">
      <c r="A189" s="303"/>
      <c r="B189" s="304"/>
      <c r="C189" s="305"/>
      <c r="D189" s="339" t="s">
        <v>23</v>
      </c>
      <c r="E189" s="340"/>
      <c r="F189" s="341"/>
      <c r="G189" s="342"/>
      <c r="H189" s="342"/>
      <c r="I189" s="343">
        <f>SUM(I182:I187)</f>
        <v>160000</v>
      </c>
      <c r="J189" s="305"/>
      <c r="K189" s="305"/>
    </row>
    <row r="190" spans="1:16381" x14ac:dyDescent="0.25">
      <c r="A190" s="13">
        <v>34</v>
      </c>
      <c r="B190" s="14" t="s">
        <v>39</v>
      </c>
      <c r="C190" s="157"/>
      <c r="D190" s="165" t="s">
        <v>318</v>
      </c>
      <c r="E190" s="166"/>
      <c r="F190" s="167"/>
      <c r="G190" s="166"/>
      <c r="H190" s="166"/>
      <c r="I190" s="168"/>
      <c r="J190" s="169"/>
    </row>
    <row r="191" spans="1:16381" s="7" customFormat="1" ht="16.5" thickBot="1" x14ac:dyDescent="0.3">
      <c r="A191" s="13">
        <v>35</v>
      </c>
      <c r="B191" s="14" t="s">
        <v>5</v>
      </c>
      <c r="C191" s="15"/>
      <c r="D191" s="17" t="s">
        <v>127</v>
      </c>
      <c r="E191" s="17"/>
      <c r="F191" s="18"/>
      <c r="G191" s="18"/>
      <c r="H191" s="18"/>
      <c r="I191" s="265"/>
      <c r="J191" s="16"/>
      <c r="K191" s="16"/>
      <c r="L191" s="5"/>
    </row>
    <row r="192" spans="1:16381" s="7" customFormat="1" ht="16.5" thickBot="1" x14ac:dyDescent="0.3">
      <c r="A192" s="13"/>
      <c r="B192" s="14"/>
      <c r="C192" s="15"/>
      <c r="D192" s="344"/>
      <c r="E192" s="345"/>
      <c r="F192" s="346" t="s">
        <v>47</v>
      </c>
      <c r="G192" s="347" t="s">
        <v>126</v>
      </c>
      <c r="H192" s="18"/>
      <c r="I192" s="265"/>
      <c r="J192" s="16"/>
      <c r="K192" s="16"/>
      <c r="L192" s="5"/>
    </row>
    <row r="193" spans="1:12" s="7" customFormat="1" x14ac:dyDescent="0.25">
      <c r="A193" s="13"/>
      <c r="B193" s="14"/>
      <c r="C193" s="15"/>
      <c r="D193" s="348" t="s">
        <v>125</v>
      </c>
      <c r="E193" s="349"/>
      <c r="F193" s="350">
        <v>60000</v>
      </c>
      <c r="G193" s="351">
        <f>+F193</f>
        <v>60000</v>
      </c>
      <c r="H193" s="18"/>
      <c r="I193" s="265"/>
      <c r="J193" s="16"/>
      <c r="K193" s="16"/>
      <c r="L193" s="5"/>
    </row>
    <row r="194" spans="1:12" s="7" customFormat="1" x14ac:dyDescent="0.25">
      <c r="A194" s="13"/>
      <c r="B194" s="14"/>
      <c r="C194" s="15"/>
      <c r="D194" s="352" t="s">
        <v>124</v>
      </c>
      <c r="E194" s="353"/>
      <c r="F194" s="354">
        <v>24000</v>
      </c>
      <c r="G194" s="355"/>
      <c r="H194" s="18"/>
      <c r="I194" s="265"/>
      <c r="J194" s="16"/>
      <c r="K194" s="16"/>
      <c r="L194" s="5"/>
    </row>
    <row r="195" spans="1:12" s="7" customFormat="1" x14ac:dyDescent="0.25">
      <c r="A195" s="13"/>
      <c r="B195" s="14"/>
      <c r="C195" s="15"/>
      <c r="D195" s="352" t="s">
        <v>123</v>
      </c>
      <c r="E195" s="353"/>
      <c r="F195" s="354">
        <v>100000</v>
      </c>
      <c r="G195" s="356"/>
      <c r="H195" s="18"/>
      <c r="I195" s="265"/>
      <c r="J195" s="16"/>
      <c r="K195" s="16"/>
      <c r="L195" s="5"/>
    </row>
    <row r="196" spans="1:12" s="7" customFormat="1" ht="16.5" thickBot="1" x14ac:dyDescent="0.3">
      <c r="A196" s="13"/>
      <c r="B196" s="14"/>
      <c r="C196" s="15"/>
      <c r="D196" s="357"/>
      <c r="E196" s="358"/>
      <c r="F196" s="359"/>
      <c r="G196" s="360">
        <f>SUM(G193:G195)</f>
        <v>60000</v>
      </c>
      <c r="H196" s="18"/>
      <c r="I196" s="265"/>
      <c r="J196" s="16"/>
      <c r="K196" s="16"/>
      <c r="L196" s="5"/>
    </row>
    <row r="197" spans="1:12" ht="6.75" customHeight="1" thickBot="1" x14ac:dyDescent="0.3"/>
    <row r="198" spans="1:12" s="7" customFormat="1" ht="16.5" thickBot="1" x14ac:dyDescent="0.3">
      <c r="A198" s="13">
        <v>36</v>
      </c>
      <c r="B198" s="14" t="s">
        <v>22</v>
      </c>
      <c r="C198" s="15"/>
      <c r="D198" s="361" t="s">
        <v>140</v>
      </c>
      <c r="E198" s="362"/>
      <c r="F198" s="363"/>
      <c r="G198" s="364"/>
      <c r="H198" s="347" t="s">
        <v>131</v>
      </c>
      <c r="I198" s="18"/>
      <c r="J198" s="16"/>
      <c r="K198" s="16"/>
      <c r="L198" s="5"/>
    </row>
    <row r="199" spans="1:12" s="7" customFormat="1" x14ac:dyDescent="0.25">
      <c r="A199" s="13"/>
      <c r="B199" s="14"/>
      <c r="C199" s="15"/>
      <c r="D199" s="348" t="s">
        <v>139</v>
      </c>
      <c r="E199" s="349"/>
      <c r="F199" s="365"/>
      <c r="G199" s="366">
        <v>10000</v>
      </c>
      <c r="H199" s="367">
        <f>+G199*0.5</f>
        <v>5000</v>
      </c>
      <c r="I199" s="75"/>
      <c r="J199" s="16"/>
      <c r="K199" s="16"/>
      <c r="L199" s="5"/>
    </row>
    <row r="200" spans="1:12" s="7" customFormat="1" x14ac:dyDescent="0.25">
      <c r="A200" s="13"/>
      <c r="B200" s="14"/>
      <c r="C200" s="15"/>
      <c r="D200" s="352" t="s">
        <v>138</v>
      </c>
      <c r="E200" s="353"/>
      <c r="F200" s="70"/>
      <c r="G200" s="368">
        <v>10000</v>
      </c>
      <c r="H200" s="369">
        <f>+G200</f>
        <v>10000</v>
      </c>
      <c r="I200" s="75"/>
      <c r="J200" s="16"/>
      <c r="K200" s="16"/>
      <c r="L200" s="5"/>
    </row>
    <row r="201" spans="1:12" s="7" customFormat="1" x14ac:dyDescent="0.25">
      <c r="A201" s="13"/>
      <c r="B201" s="14"/>
      <c r="C201" s="15"/>
      <c r="D201" s="352" t="s">
        <v>137</v>
      </c>
      <c r="E201" s="353"/>
      <c r="F201" s="70"/>
      <c r="G201" s="368">
        <v>32000</v>
      </c>
      <c r="H201" s="369">
        <f>+G201</f>
        <v>32000</v>
      </c>
      <c r="I201" s="75"/>
      <c r="J201" s="16"/>
      <c r="K201" s="16"/>
      <c r="L201" s="5"/>
    </row>
    <row r="202" spans="1:12" s="7" customFormat="1" x14ac:dyDescent="0.25">
      <c r="A202" s="13"/>
      <c r="B202" s="14"/>
      <c r="C202" s="15"/>
      <c r="D202" s="352" t="s">
        <v>136</v>
      </c>
      <c r="E202" s="353"/>
      <c r="F202" s="70"/>
      <c r="G202" s="368"/>
      <c r="H202" s="68">
        <f>SUM(H199:H201)</f>
        <v>47000</v>
      </c>
      <c r="I202" s="75"/>
      <c r="J202" s="16"/>
      <c r="K202" s="16"/>
      <c r="L202" s="5"/>
    </row>
    <row r="203" spans="1:12" s="7" customFormat="1" x14ac:dyDescent="0.25">
      <c r="A203" s="13"/>
      <c r="B203" s="14"/>
      <c r="C203" s="15"/>
      <c r="D203" s="352" t="s">
        <v>130</v>
      </c>
      <c r="E203" s="353"/>
      <c r="F203" s="70"/>
      <c r="G203" s="368"/>
      <c r="H203" s="68">
        <v>32000</v>
      </c>
      <c r="I203" s="75"/>
      <c r="J203" s="16"/>
      <c r="K203" s="16"/>
      <c r="L203" s="5"/>
    </row>
    <row r="204" spans="1:12" s="7" customFormat="1" x14ac:dyDescent="0.25">
      <c r="A204" s="13"/>
      <c r="B204" s="14"/>
      <c r="C204" s="15"/>
      <c r="D204" s="352" t="s">
        <v>135</v>
      </c>
      <c r="E204" s="353"/>
      <c r="F204" s="70"/>
      <c r="G204" s="368"/>
      <c r="H204" s="68">
        <f>+H202-H203</f>
        <v>15000</v>
      </c>
      <c r="I204" s="75"/>
      <c r="J204" s="16"/>
      <c r="K204" s="16"/>
      <c r="L204" s="5"/>
    </row>
    <row r="205" spans="1:12" s="7" customFormat="1" x14ac:dyDescent="0.25">
      <c r="A205" s="13"/>
      <c r="B205" s="14"/>
      <c r="C205" s="15"/>
      <c r="D205" s="352" t="s">
        <v>134</v>
      </c>
      <c r="E205" s="353"/>
      <c r="F205" s="70"/>
      <c r="G205" s="368"/>
      <c r="H205" s="68">
        <f>+H204*0.5</f>
        <v>7500</v>
      </c>
      <c r="I205" s="75"/>
      <c r="J205" s="16"/>
      <c r="K205" s="16"/>
      <c r="L205" s="5"/>
    </row>
    <row r="206" spans="1:12" s="7" customFormat="1" x14ac:dyDescent="0.25">
      <c r="A206" s="13"/>
      <c r="B206" s="14"/>
      <c r="C206" s="15"/>
      <c r="D206" s="352" t="s">
        <v>133</v>
      </c>
      <c r="E206" s="353"/>
      <c r="F206" s="70"/>
      <c r="G206" s="368"/>
      <c r="H206" s="68">
        <f>+H199</f>
        <v>5000</v>
      </c>
      <c r="I206" s="75"/>
      <c r="J206" s="16"/>
      <c r="K206" s="16"/>
      <c r="L206" s="5"/>
    </row>
    <row r="207" spans="1:12" s="7" customFormat="1" x14ac:dyDescent="0.25">
      <c r="A207" s="13"/>
      <c r="B207" s="14"/>
      <c r="C207" s="15"/>
      <c r="D207" s="352"/>
      <c r="E207" s="353"/>
      <c r="F207" s="70"/>
      <c r="G207" s="368"/>
      <c r="H207" s="68"/>
      <c r="I207" s="75"/>
      <c r="J207" s="16"/>
      <c r="K207" s="16"/>
      <c r="L207" s="5"/>
    </row>
    <row r="208" spans="1:12" s="7" customFormat="1" ht="16.5" thickBot="1" x14ac:dyDescent="0.3">
      <c r="A208" s="13"/>
      <c r="B208" s="14"/>
      <c r="C208" s="15"/>
      <c r="D208" s="352" t="s">
        <v>132</v>
      </c>
      <c r="E208" s="353"/>
      <c r="F208" s="70"/>
      <c r="G208" s="368"/>
      <c r="H208" s="776">
        <f>0.85*G199</f>
        <v>8500</v>
      </c>
      <c r="I208" s="75"/>
      <c r="J208" s="16"/>
      <c r="K208" s="16"/>
      <c r="L208" s="5"/>
    </row>
    <row r="209" spans="1:12" s="7" customFormat="1" ht="16.5" thickTop="1" x14ac:dyDescent="0.25">
      <c r="A209" s="13"/>
      <c r="B209" s="14"/>
      <c r="C209" s="15"/>
      <c r="D209" s="352" t="s">
        <v>131</v>
      </c>
      <c r="E209" s="353"/>
      <c r="F209" s="70"/>
      <c r="G209" s="368"/>
      <c r="H209" s="775">
        <f>+H202</f>
        <v>47000</v>
      </c>
      <c r="I209" s="75"/>
      <c r="J209" s="16"/>
      <c r="K209" s="16"/>
      <c r="L209" s="5"/>
    </row>
    <row r="210" spans="1:12" s="7" customFormat="1" x14ac:dyDescent="0.25">
      <c r="A210" s="13"/>
      <c r="B210" s="14"/>
      <c r="C210" s="15"/>
      <c r="D210" s="352" t="s">
        <v>322</v>
      </c>
      <c r="E210" s="353"/>
      <c r="F210" s="70"/>
      <c r="G210" s="368"/>
      <c r="H210" s="68">
        <v>5000</v>
      </c>
      <c r="I210" s="75"/>
      <c r="J210" s="16"/>
      <c r="K210" s="16"/>
      <c r="L210" s="5"/>
    </row>
    <row r="211" spans="1:12" s="7" customFormat="1" x14ac:dyDescent="0.25">
      <c r="A211" s="13"/>
      <c r="B211" s="14"/>
      <c r="C211" s="15"/>
      <c r="D211" s="352"/>
      <c r="E211" s="353"/>
      <c r="F211" s="70"/>
      <c r="G211" s="368"/>
      <c r="H211" s="68">
        <v>-34000</v>
      </c>
      <c r="I211" s="75"/>
      <c r="J211" s="16"/>
      <c r="K211" s="16"/>
      <c r="L211" s="5"/>
    </row>
    <row r="212" spans="1:12" s="7" customFormat="1" x14ac:dyDescent="0.25">
      <c r="A212" s="13"/>
      <c r="B212" s="14"/>
      <c r="C212" s="15"/>
      <c r="D212" s="352"/>
      <c r="E212" s="353"/>
      <c r="F212" s="70"/>
      <c r="G212" s="368"/>
      <c r="H212" s="68">
        <f>SUM(H209:H211)</f>
        <v>18000</v>
      </c>
      <c r="I212" s="75"/>
      <c r="J212" s="16"/>
      <c r="K212" s="16"/>
      <c r="L212" s="5"/>
    </row>
    <row r="213" spans="1:12" s="7" customFormat="1" x14ac:dyDescent="0.25">
      <c r="A213" s="13"/>
      <c r="B213" s="14"/>
      <c r="C213" s="15"/>
      <c r="D213" s="352" t="s">
        <v>129</v>
      </c>
      <c r="E213" s="353"/>
      <c r="F213" s="70"/>
      <c r="G213" s="368"/>
      <c r="H213" s="68">
        <f>+H212*0.85</f>
        <v>15300</v>
      </c>
      <c r="I213" s="75"/>
      <c r="J213" s="16"/>
      <c r="K213" s="16"/>
      <c r="L213" s="5"/>
    </row>
    <row r="214" spans="1:12" s="7" customFormat="1" x14ac:dyDescent="0.25">
      <c r="A214" s="13"/>
      <c r="B214" s="14"/>
      <c r="C214" s="15"/>
      <c r="D214" s="352" t="s">
        <v>128</v>
      </c>
      <c r="E214" s="353"/>
      <c r="F214" s="70"/>
      <c r="G214" s="368"/>
      <c r="H214" s="68">
        <v>4500</v>
      </c>
      <c r="I214" s="75"/>
      <c r="J214" s="16"/>
      <c r="K214" s="16"/>
      <c r="L214" s="5"/>
    </row>
    <row r="215" spans="1:12" s="7" customFormat="1" x14ac:dyDescent="0.25">
      <c r="A215" s="13"/>
      <c r="B215" s="14"/>
      <c r="C215" s="15"/>
      <c r="D215" s="352" t="s">
        <v>51</v>
      </c>
      <c r="E215" s="353"/>
      <c r="F215" s="70"/>
      <c r="G215" s="368"/>
      <c r="H215" s="68">
        <f>+H214+H213</f>
        <v>19800</v>
      </c>
      <c r="I215" s="75"/>
      <c r="J215" s="16"/>
      <c r="K215" s="16"/>
      <c r="L215" s="5"/>
    </row>
    <row r="216" spans="1:12" s="7" customFormat="1" ht="16.5" thickBot="1" x14ac:dyDescent="0.3">
      <c r="A216" s="13"/>
      <c r="B216" s="14"/>
      <c r="C216" s="15"/>
      <c r="D216" s="370" t="s">
        <v>323</v>
      </c>
      <c r="E216" s="371"/>
      <c r="F216" s="372"/>
      <c r="G216" s="373"/>
      <c r="H216" s="374">
        <v>8500</v>
      </c>
      <c r="I216" s="75"/>
      <c r="J216" s="16"/>
      <c r="K216" s="16"/>
      <c r="L216" s="5"/>
    </row>
    <row r="217" spans="1:12" s="7" customFormat="1" ht="13.5" customHeight="1" x14ac:dyDescent="0.25">
      <c r="A217" s="13"/>
      <c r="B217" s="14"/>
      <c r="C217" s="15"/>
      <c r="D217" s="537" t="s">
        <v>319</v>
      </c>
      <c r="E217" s="17"/>
      <c r="F217" s="18"/>
      <c r="G217" s="16"/>
      <c r="H217" s="18"/>
      <c r="I217" s="265"/>
      <c r="J217" s="16"/>
      <c r="K217" s="16"/>
      <c r="L217" s="5"/>
    </row>
    <row r="218" spans="1:12" s="7" customFormat="1" ht="15.75" customHeight="1" x14ac:dyDescent="0.25">
      <c r="A218" s="13"/>
      <c r="B218" s="14"/>
      <c r="C218" s="15"/>
      <c r="D218" s="537"/>
      <c r="E218" s="17"/>
      <c r="F218" s="18"/>
      <c r="G218" s="16"/>
      <c r="H218" s="18"/>
      <c r="I218" s="265"/>
      <c r="J218" s="16"/>
      <c r="K218" s="16"/>
      <c r="L218" s="5"/>
    </row>
    <row r="219" spans="1:12" s="7" customFormat="1" x14ac:dyDescent="0.25">
      <c r="A219" s="13">
        <v>37</v>
      </c>
      <c r="B219" s="14" t="s">
        <v>39</v>
      </c>
      <c r="C219" s="15"/>
      <c r="D219" s="17" t="s">
        <v>122</v>
      </c>
      <c r="E219" s="17"/>
      <c r="F219" s="18"/>
      <c r="G219" s="16"/>
      <c r="H219" s="18"/>
      <c r="I219" s="265"/>
      <c r="J219" s="16"/>
      <c r="K219" s="16"/>
      <c r="L219" s="5"/>
    </row>
    <row r="220" spans="1:12" s="7" customFormat="1" ht="6.75" customHeight="1" thickBot="1" x14ac:dyDescent="0.3">
      <c r="A220" s="375"/>
      <c r="B220" s="376"/>
      <c r="C220" s="16"/>
      <c r="D220" s="16"/>
      <c r="E220" s="16"/>
      <c r="F220" s="16"/>
      <c r="G220" s="377"/>
      <c r="H220" s="18"/>
      <c r="I220" s="265"/>
      <c r="J220" s="16"/>
      <c r="K220" s="16"/>
      <c r="L220" s="5"/>
    </row>
    <row r="221" spans="1:12" s="7" customFormat="1" x14ac:dyDescent="0.25">
      <c r="A221" s="13">
        <v>38</v>
      </c>
      <c r="B221" s="375" t="s">
        <v>39</v>
      </c>
      <c r="C221" s="378"/>
      <c r="D221" s="538" t="s">
        <v>121</v>
      </c>
      <c r="E221" s="539"/>
      <c r="F221" s="540"/>
      <c r="G221" s="541" t="s">
        <v>120</v>
      </c>
      <c r="H221" s="18"/>
      <c r="I221" s="265"/>
      <c r="J221" s="16"/>
      <c r="K221" s="16"/>
      <c r="L221" s="5"/>
    </row>
    <row r="222" spans="1:12" s="7" customFormat="1" x14ac:dyDescent="0.25">
      <c r="A222" s="13"/>
      <c r="B222" s="375"/>
      <c r="C222" s="378"/>
      <c r="D222" s="423" t="s">
        <v>119</v>
      </c>
      <c r="E222" s="424"/>
      <c r="F222" s="542"/>
      <c r="G222" s="543">
        <v>200000</v>
      </c>
      <c r="H222" s="18"/>
      <c r="I222" s="265"/>
      <c r="J222" s="16"/>
      <c r="K222" s="16"/>
      <c r="L222" s="5"/>
    </row>
    <row r="223" spans="1:12" s="7" customFormat="1" x14ac:dyDescent="0.25">
      <c r="A223" s="13"/>
      <c r="B223" s="375"/>
      <c r="C223" s="378"/>
      <c r="D223" s="423" t="s">
        <v>118</v>
      </c>
      <c r="E223" s="424"/>
      <c r="F223" s="542"/>
      <c r="G223" s="543">
        <v>300000</v>
      </c>
      <c r="H223" s="18"/>
      <c r="I223" s="265"/>
      <c r="J223" s="16"/>
      <c r="K223" s="16"/>
      <c r="L223" s="5"/>
    </row>
    <row r="224" spans="1:12" s="7" customFormat="1" x14ac:dyDescent="0.25">
      <c r="A224" s="13"/>
      <c r="B224" s="375"/>
      <c r="C224" s="378"/>
      <c r="D224" s="423" t="s">
        <v>117</v>
      </c>
      <c r="E224" s="424"/>
      <c r="F224" s="542"/>
      <c r="G224" s="543">
        <v>220000</v>
      </c>
      <c r="H224" s="18"/>
      <c r="I224" s="265"/>
      <c r="J224" s="16"/>
      <c r="K224" s="16"/>
      <c r="L224" s="5"/>
    </row>
    <row r="225" spans="1:13" s="7" customFormat="1" ht="16.5" thickBot="1" x14ac:dyDescent="0.3">
      <c r="A225" s="13"/>
      <c r="B225" s="375"/>
      <c r="C225" s="378"/>
      <c r="D225" s="428" t="s">
        <v>116</v>
      </c>
      <c r="E225" s="429"/>
      <c r="F225" s="544"/>
      <c r="G225" s="545">
        <f>+G223-G224</f>
        <v>80000</v>
      </c>
      <c r="H225" s="18"/>
      <c r="I225" s="265"/>
      <c r="J225" s="16"/>
      <c r="K225" s="16"/>
      <c r="L225" s="5"/>
    </row>
    <row r="226" spans="1:13" ht="8.25" customHeight="1" thickBot="1" x14ac:dyDescent="0.3"/>
    <row r="227" spans="1:13" x14ac:dyDescent="0.25">
      <c r="A227" s="13">
        <v>39</v>
      </c>
      <c r="B227" s="14" t="s">
        <v>5</v>
      </c>
      <c r="D227" s="557" t="s">
        <v>62</v>
      </c>
      <c r="E227" s="558"/>
      <c r="F227" s="559"/>
      <c r="G227" s="560" t="s">
        <v>47</v>
      </c>
      <c r="H227" s="561" t="s">
        <v>46</v>
      </c>
    </row>
    <row r="228" spans="1:13" s="7" customFormat="1" x14ac:dyDescent="0.25">
      <c r="A228" s="13"/>
      <c r="B228" s="14"/>
      <c r="C228" s="15"/>
      <c r="D228" s="553" t="s">
        <v>61</v>
      </c>
      <c r="E228" s="453"/>
      <c r="F228" s="554"/>
      <c r="G228" s="555">
        <v>6000</v>
      </c>
      <c r="H228" s="556">
        <f>+G228</f>
        <v>6000</v>
      </c>
      <c r="I228" s="18"/>
      <c r="J228" s="16"/>
      <c r="K228" s="16"/>
      <c r="L228" s="5"/>
    </row>
    <row r="229" spans="1:13" x14ac:dyDescent="0.25">
      <c r="D229" s="546" t="s">
        <v>60</v>
      </c>
      <c r="E229" s="454"/>
      <c r="F229" s="465"/>
      <c r="G229" s="548">
        <v>4000</v>
      </c>
      <c r="H229" s="547">
        <f>+G229</f>
        <v>4000</v>
      </c>
    </row>
    <row r="230" spans="1:13" x14ac:dyDescent="0.25">
      <c r="D230" s="546" t="s">
        <v>59</v>
      </c>
      <c r="E230" s="454"/>
      <c r="F230" s="465"/>
      <c r="G230" s="548">
        <v>8000</v>
      </c>
      <c r="H230" s="547"/>
    </row>
    <row r="231" spans="1:13" x14ac:dyDescent="0.25">
      <c r="D231" s="546" t="s">
        <v>58</v>
      </c>
      <c r="E231" s="454"/>
      <c r="F231" s="465"/>
      <c r="G231" s="548">
        <v>12000</v>
      </c>
      <c r="H231" s="547">
        <f>+G231</f>
        <v>12000</v>
      </c>
    </row>
    <row r="232" spans="1:13" x14ac:dyDescent="0.25">
      <c r="D232" s="546" t="s">
        <v>57</v>
      </c>
      <c r="E232" s="454"/>
      <c r="F232" s="465"/>
      <c r="G232" s="548">
        <v>7000</v>
      </c>
      <c r="H232" s="547"/>
    </row>
    <row r="233" spans="1:13" s="7" customFormat="1" ht="16.5" thickBot="1" x14ac:dyDescent="0.3">
      <c r="A233" s="13"/>
      <c r="B233" s="14"/>
      <c r="C233" s="15"/>
      <c r="D233" s="546" t="s">
        <v>56</v>
      </c>
      <c r="E233" s="454"/>
      <c r="F233" s="465"/>
      <c r="G233" s="548">
        <v>3000</v>
      </c>
      <c r="H233" s="547">
        <f>+G233</f>
        <v>3000</v>
      </c>
      <c r="I233" s="18"/>
      <c r="J233" s="16"/>
      <c r="K233" s="16"/>
      <c r="L233" s="5"/>
    </row>
    <row r="234" spans="1:13" s="7" customFormat="1" ht="15" customHeight="1" thickBot="1" x14ac:dyDescent="0.3">
      <c r="A234" s="13"/>
      <c r="B234" s="14"/>
      <c r="C234" s="15"/>
      <c r="D234" s="549" t="s">
        <v>55</v>
      </c>
      <c r="E234" s="457"/>
      <c r="F234" s="550"/>
      <c r="G234" s="551">
        <f>SUM(G228:G233)</f>
        <v>40000</v>
      </c>
      <c r="H234" s="552">
        <f>SUM(H228:H233)</f>
        <v>25000</v>
      </c>
      <c r="I234" s="18"/>
      <c r="J234" s="16"/>
      <c r="K234" s="16"/>
      <c r="L234" s="5"/>
    </row>
    <row r="235" spans="1:13" ht="16.5" thickBot="1" x14ac:dyDescent="0.3"/>
    <row r="236" spans="1:13" s="9" customFormat="1" ht="15" x14ac:dyDescent="0.25">
      <c r="A236" s="382">
        <v>40</v>
      </c>
      <c r="B236" s="15" t="s">
        <v>1</v>
      </c>
      <c r="C236" s="72"/>
      <c r="D236" s="383"/>
      <c r="E236" s="384"/>
      <c r="F236" s="385"/>
      <c r="G236" s="767" t="s">
        <v>251</v>
      </c>
      <c r="H236" s="768"/>
      <c r="I236" s="769" t="s">
        <v>242</v>
      </c>
      <c r="J236" s="770"/>
      <c r="K236" s="75"/>
      <c r="L236" s="10"/>
      <c r="M236" s="10"/>
    </row>
    <row r="237" spans="1:13" s="9" customFormat="1" ht="15" x14ac:dyDescent="0.25">
      <c r="A237" s="382"/>
      <c r="B237" s="15"/>
      <c r="C237" s="72"/>
      <c r="D237" s="605"/>
      <c r="E237" s="606"/>
      <c r="F237" s="607"/>
      <c r="G237" s="608" t="s">
        <v>321</v>
      </c>
      <c r="H237" s="609" t="s">
        <v>17</v>
      </c>
      <c r="I237" s="610" t="s">
        <v>321</v>
      </c>
      <c r="J237" s="611" t="s">
        <v>17</v>
      </c>
      <c r="K237" s="75"/>
      <c r="L237" s="10"/>
      <c r="M237" s="10"/>
    </row>
    <row r="238" spans="1:13" s="9" customFormat="1" x14ac:dyDescent="0.25">
      <c r="A238" s="382"/>
      <c r="B238" s="15"/>
      <c r="C238" s="72"/>
      <c r="D238" s="562" t="s">
        <v>17</v>
      </c>
      <c r="E238" s="563"/>
      <c r="F238" s="564"/>
      <c r="G238" s="565"/>
      <c r="H238" s="566">
        <v>100000</v>
      </c>
      <c r="I238" s="565"/>
      <c r="J238" s="567">
        <v>100000</v>
      </c>
      <c r="K238" s="75"/>
      <c r="L238" s="10"/>
      <c r="M238" s="10"/>
    </row>
    <row r="239" spans="1:13" s="9" customFormat="1" x14ac:dyDescent="0.25">
      <c r="A239" s="382"/>
      <c r="B239" s="15"/>
      <c r="C239" s="72"/>
      <c r="D239" s="568" t="s">
        <v>243</v>
      </c>
      <c r="E239" s="569"/>
      <c r="F239" s="570"/>
      <c r="G239" s="571"/>
      <c r="H239" s="572">
        <v>0.05</v>
      </c>
      <c r="I239" s="571"/>
      <c r="J239" s="777">
        <v>3.5000000000000003E-2</v>
      </c>
      <c r="K239" s="75"/>
      <c r="L239" s="10"/>
      <c r="M239" s="10"/>
    </row>
    <row r="240" spans="1:13" s="9" customFormat="1" x14ac:dyDescent="0.25">
      <c r="A240" s="382"/>
      <c r="B240" s="15"/>
      <c r="C240" s="72"/>
      <c r="D240" s="573" t="s">
        <v>244</v>
      </c>
      <c r="E240" s="574"/>
      <c r="F240" s="575"/>
      <c r="G240" s="576"/>
      <c r="H240" s="577">
        <f>+H239*H238</f>
        <v>5000</v>
      </c>
      <c r="I240" s="578"/>
      <c r="J240" s="579">
        <f>+J239*J238</f>
        <v>3500.0000000000005</v>
      </c>
      <c r="K240" s="75"/>
      <c r="L240" s="10"/>
      <c r="M240" s="10"/>
    </row>
    <row r="241" spans="1:14" s="9" customFormat="1" x14ac:dyDescent="0.25">
      <c r="A241" s="382"/>
      <c r="B241" s="15"/>
      <c r="C241" s="72"/>
      <c r="D241" s="580" t="s">
        <v>245</v>
      </c>
      <c r="E241" s="581"/>
      <c r="F241" s="582"/>
      <c r="G241" s="583">
        <v>0.25</v>
      </c>
      <c r="H241" s="584">
        <f>-G241*H240</f>
        <v>-1250</v>
      </c>
      <c r="I241" s="585"/>
      <c r="J241" s="586"/>
      <c r="K241" s="75"/>
      <c r="L241" s="10"/>
      <c r="M241" s="10"/>
    </row>
    <row r="242" spans="1:14" s="9" customFormat="1" x14ac:dyDescent="0.25">
      <c r="A242" s="382"/>
      <c r="B242" s="15"/>
      <c r="C242" s="72"/>
      <c r="D242" s="580" t="s">
        <v>246</v>
      </c>
      <c r="E242" s="581"/>
      <c r="F242" s="582"/>
      <c r="G242" s="587">
        <v>0</v>
      </c>
      <c r="H242" s="584">
        <f>-G242*H240</f>
        <v>0</v>
      </c>
      <c r="I242" s="588"/>
      <c r="J242" s="586"/>
      <c r="K242" s="75"/>
      <c r="L242" s="10"/>
      <c r="M242" s="10"/>
    </row>
    <row r="243" spans="1:14" s="9" customFormat="1" x14ac:dyDescent="0.25">
      <c r="A243" s="382"/>
      <c r="B243" s="15"/>
      <c r="C243" s="72"/>
      <c r="D243" s="580" t="s">
        <v>247</v>
      </c>
      <c r="E243" s="581"/>
      <c r="F243" s="582"/>
      <c r="G243" s="589"/>
      <c r="H243" s="590"/>
      <c r="I243" s="589"/>
      <c r="J243" s="586"/>
      <c r="K243" s="75"/>
      <c r="L243" s="10"/>
      <c r="M243" s="10"/>
    </row>
    <row r="244" spans="1:14" s="12" customFormat="1" x14ac:dyDescent="0.25">
      <c r="A244" s="382"/>
      <c r="B244" s="15"/>
      <c r="C244" s="15"/>
      <c r="D244" s="591" t="s">
        <v>248</v>
      </c>
      <c r="E244" s="592"/>
      <c r="F244" s="593"/>
      <c r="G244" s="583">
        <v>0.25</v>
      </c>
      <c r="H244" s="594">
        <f>-G241*H242</f>
        <v>0</v>
      </c>
      <c r="I244" s="585"/>
      <c r="J244" s="595"/>
      <c r="K244" s="18"/>
      <c r="L244" s="6"/>
      <c r="M244" s="6"/>
    </row>
    <row r="245" spans="1:14" s="9" customFormat="1" ht="15" customHeight="1" x14ac:dyDescent="0.25">
      <c r="A245" s="382"/>
      <c r="B245" s="15"/>
      <c r="C245" s="72"/>
      <c r="D245" s="580" t="s">
        <v>249</v>
      </c>
      <c r="E245" s="581"/>
      <c r="F245" s="582"/>
      <c r="G245" s="596"/>
      <c r="H245" s="597">
        <f>SUM(H240:H244)</f>
        <v>3750</v>
      </c>
      <c r="I245" s="596"/>
      <c r="J245" s="598">
        <f>SUM(J240:J244)</f>
        <v>3500.0000000000005</v>
      </c>
      <c r="K245" s="75"/>
      <c r="L245" s="10"/>
      <c r="M245" s="10"/>
    </row>
    <row r="246" spans="1:14" s="9" customFormat="1" ht="15" customHeight="1" thickBot="1" x14ac:dyDescent="0.3">
      <c r="A246" s="382"/>
      <c r="B246" s="15"/>
      <c r="C246" s="72"/>
      <c r="D246" s="599" t="s">
        <v>250</v>
      </c>
      <c r="E246" s="600"/>
      <c r="F246" s="601"/>
      <c r="G246" s="602"/>
      <c r="H246" s="603">
        <f>+H245/H238</f>
        <v>3.7499999999999999E-2</v>
      </c>
      <c r="I246" s="602"/>
      <c r="J246" s="604">
        <f>+J245/J238</f>
        <v>3.5000000000000003E-2</v>
      </c>
      <c r="K246" s="75"/>
      <c r="L246" s="10"/>
      <c r="M246" s="10"/>
    </row>
    <row r="247" spans="1:14" ht="15" customHeight="1" thickBot="1" x14ac:dyDescent="0.35">
      <c r="D247" s="386"/>
      <c r="E247" s="386"/>
      <c r="F247" s="386"/>
      <c r="G247" s="387"/>
      <c r="H247" s="388"/>
      <c r="I247" s="387"/>
      <c r="J247" s="388"/>
      <c r="M247" s="1"/>
    </row>
    <row r="248" spans="1:14" ht="15" customHeight="1" x14ac:dyDescent="0.3">
      <c r="A248" s="13">
        <v>41</v>
      </c>
      <c r="B248" s="14" t="s">
        <v>22</v>
      </c>
      <c r="D248" s="631" t="s">
        <v>137</v>
      </c>
      <c r="E248" s="632"/>
      <c r="F248" s="632"/>
      <c r="G248" s="633"/>
      <c r="H248" s="634"/>
      <c r="I248" s="388"/>
      <c r="J248" s="387"/>
      <c r="K248" s="388"/>
      <c r="L248" s="75"/>
      <c r="M248" s="1"/>
      <c r="N248" s="1"/>
    </row>
    <row r="249" spans="1:14" ht="15" customHeight="1" x14ac:dyDescent="0.3">
      <c r="D249" s="423" t="s">
        <v>252</v>
      </c>
      <c r="E249" s="424"/>
      <c r="F249" s="424"/>
      <c r="G249" s="542"/>
      <c r="H249" s="635">
        <v>0.05</v>
      </c>
      <c r="I249" s="388"/>
      <c r="J249" s="387"/>
      <c r="K249" s="388"/>
      <c r="L249" s="75"/>
      <c r="M249" s="1"/>
      <c r="N249" s="1"/>
    </row>
    <row r="250" spans="1:14" ht="15" customHeight="1" x14ac:dyDescent="0.3">
      <c r="D250" s="423" t="s">
        <v>253</v>
      </c>
      <c r="E250" s="424"/>
      <c r="F250" s="424"/>
      <c r="G250" s="542"/>
      <c r="H250" s="635">
        <v>3.5000000000000003E-2</v>
      </c>
      <c r="I250" s="388"/>
      <c r="J250" s="387"/>
      <c r="K250" s="388"/>
      <c r="L250" s="75"/>
      <c r="M250" s="1"/>
      <c r="N250" s="1"/>
    </row>
    <row r="251" spans="1:14" ht="15" customHeight="1" x14ac:dyDescent="0.3">
      <c r="D251" s="423" t="s">
        <v>101</v>
      </c>
      <c r="E251" s="424"/>
      <c r="F251" s="424"/>
      <c r="G251" s="636"/>
      <c r="H251" s="637">
        <f>+H249-H250</f>
        <v>1.4999999999999999E-2</v>
      </c>
      <c r="I251" s="388"/>
      <c r="J251" s="387"/>
      <c r="K251" s="388"/>
      <c r="L251" s="75"/>
      <c r="M251" s="1"/>
      <c r="N251" s="1"/>
    </row>
    <row r="252" spans="1:14" ht="15" customHeight="1" thickBot="1" x14ac:dyDescent="0.35">
      <c r="D252" s="456" t="s">
        <v>320</v>
      </c>
      <c r="E252" s="638"/>
      <c r="F252" s="638"/>
      <c r="G252" s="639"/>
      <c r="H252" s="640">
        <f>+H251/H249</f>
        <v>0.3</v>
      </c>
      <c r="I252" s="388"/>
      <c r="J252" s="387"/>
      <c r="K252" s="388"/>
      <c r="L252" s="75"/>
      <c r="M252" s="1"/>
      <c r="N252" s="1"/>
    </row>
    <row r="253" spans="1:14" ht="15" customHeight="1" thickBot="1" x14ac:dyDescent="0.35">
      <c r="D253" s="386"/>
      <c r="E253" s="386"/>
      <c r="F253" s="386"/>
      <c r="G253" s="387"/>
      <c r="H253" s="388"/>
      <c r="I253" s="387"/>
      <c r="J253" s="388"/>
      <c r="M253" s="1"/>
    </row>
    <row r="254" spans="1:14" ht="18.75" x14ac:dyDescent="0.25">
      <c r="A254" s="13">
        <v>42</v>
      </c>
      <c r="B254" s="14" t="s">
        <v>5</v>
      </c>
      <c r="D254" s="383"/>
      <c r="E254" s="384"/>
      <c r="F254" s="385"/>
      <c r="G254" s="771" t="s">
        <v>251</v>
      </c>
      <c r="H254" s="772"/>
      <c r="I254" s="773" t="s">
        <v>242</v>
      </c>
      <c r="J254" s="774"/>
      <c r="M254" s="1"/>
    </row>
    <row r="255" spans="1:14" ht="14.25" customHeight="1" x14ac:dyDescent="0.25">
      <c r="D255" s="605"/>
      <c r="E255" s="606"/>
      <c r="F255" s="607"/>
      <c r="G255" s="608" t="s">
        <v>321</v>
      </c>
      <c r="H255" s="609" t="s">
        <v>17</v>
      </c>
      <c r="I255" s="610" t="s">
        <v>321</v>
      </c>
      <c r="J255" s="611" t="s">
        <v>17</v>
      </c>
      <c r="M255" s="1"/>
    </row>
    <row r="256" spans="1:14" ht="17.25" customHeight="1" x14ac:dyDescent="0.25">
      <c r="D256" s="562" t="s">
        <v>17</v>
      </c>
      <c r="E256" s="563"/>
      <c r="F256" s="564"/>
      <c r="G256" s="565"/>
      <c r="H256" s="566">
        <v>100000</v>
      </c>
      <c r="I256" s="565"/>
      <c r="J256" s="567">
        <v>100000</v>
      </c>
      <c r="M256" s="1"/>
    </row>
    <row r="257" spans="1:14" x14ac:dyDescent="0.25">
      <c r="D257" s="568" t="s">
        <v>243</v>
      </c>
      <c r="E257" s="569"/>
      <c r="F257" s="570"/>
      <c r="G257" s="571"/>
      <c r="H257" s="572">
        <v>0.05</v>
      </c>
      <c r="I257" s="571"/>
      <c r="J257" s="777">
        <v>3.5000000000000003E-2</v>
      </c>
      <c r="M257" s="1"/>
    </row>
    <row r="258" spans="1:14" x14ac:dyDescent="0.25">
      <c r="D258" s="573" t="s">
        <v>244</v>
      </c>
      <c r="E258" s="574"/>
      <c r="F258" s="575"/>
      <c r="G258" s="576"/>
      <c r="H258" s="577">
        <f>+H257*H256</f>
        <v>5000</v>
      </c>
      <c r="I258" s="578"/>
      <c r="J258" s="579">
        <f>+J257*J256</f>
        <v>3500.0000000000005</v>
      </c>
      <c r="M258" s="1"/>
    </row>
    <row r="259" spans="1:14" x14ac:dyDescent="0.25">
      <c r="D259" s="580" t="s">
        <v>245</v>
      </c>
      <c r="E259" s="581"/>
      <c r="F259" s="582"/>
      <c r="G259" s="583">
        <v>0.25</v>
      </c>
      <c r="H259" s="747">
        <f>-G259*H258</f>
        <v>-1250</v>
      </c>
      <c r="I259" s="748"/>
      <c r="J259" s="749"/>
      <c r="M259" s="1"/>
    </row>
    <row r="260" spans="1:14" x14ac:dyDescent="0.25">
      <c r="D260" s="580" t="s">
        <v>246</v>
      </c>
      <c r="E260" s="581"/>
      <c r="F260" s="582"/>
      <c r="G260" s="587">
        <v>0.1</v>
      </c>
      <c r="H260" s="747">
        <f>-G260*H258</f>
        <v>-500</v>
      </c>
      <c r="I260" s="750"/>
      <c r="J260" s="749"/>
      <c r="M260" s="1"/>
    </row>
    <row r="261" spans="1:14" x14ac:dyDescent="0.25">
      <c r="D261" s="580" t="s">
        <v>247</v>
      </c>
      <c r="E261" s="581"/>
      <c r="F261" s="582"/>
      <c r="G261" s="589"/>
      <c r="H261" s="751"/>
      <c r="I261" s="752"/>
      <c r="J261" s="749"/>
      <c r="M261" s="1"/>
    </row>
    <row r="262" spans="1:14" s="7" customFormat="1" x14ac:dyDescent="0.25">
      <c r="A262" s="13"/>
      <c r="B262" s="14"/>
      <c r="C262" s="15"/>
      <c r="D262" s="591" t="s">
        <v>248</v>
      </c>
      <c r="E262" s="592"/>
      <c r="F262" s="593"/>
      <c r="G262" s="583">
        <v>0.25</v>
      </c>
      <c r="H262" s="753">
        <f>-G259*H260</f>
        <v>125</v>
      </c>
      <c r="I262" s="748"/>
      <c r="J262" s="754"/>
      <c r="K262" s="16"/>
      <c r="L262" s="5"/>
      <c r="M262" s="5"/>
    </row>
    <row r="263" spans="1:14" ht="15" customHeight="1" x14ac:dyDescent="0.25">
      <c r="D263" s="580" t="s">
        <v>249</v>
      </c>
      <c r="E263" s="581"/>
      <c r="F263" s="582"/>
      <c r="G263" s="596"/>
      <c r="H263" s="755">
        <f>SUM(H258:H262)</f>
        <v>3375</v>
      </c>
      <c r="I263" s="756"/>
      <c r="J263" s="757">
        <f>SUM(J258:J262)</f>
        <v>3500.0000000000005</v>
      </c>
      <c r="M263" s="1"/>
    </row>
    <row r="264" spans="1:14" ht="15" customHeight="1" thickBot="1" x14ac:dyDescent="0.3">
      <c r="D264" s="599" t="s">
        <v>250</v>
      </c>
      <c r="E264" s="600"/>
      <c r="F264" s="601"/>
      <c r="G264" s="602"/>
      <c r="H264" s="603">
        <f>+H263/H256</f>
        <v>3.3750000000000002E-2</v>
      </c>
      <c r="I264" s="602"/>
      <c r="J264" s="604">
        <f>+J263/J256</f>
        <v>3.5000000000000003E-2</v>
      </c>
      <c r="M264" s="1"/>
    </row>
    <row r="265" spans="1:14" ht="21.75" customHeight="1" x14ac:dyDescent="0.3">
      <c r="D265" s="386" t="s">
        <v>324</v>
      </c>
      <c r="E265" s="386"/>
      <c r="F265" s="386"/>
      <c r="G265" s="387"/>
      <c r="H265" s="388"/>
      <c r="I265" s="387"/>
      <c r="J265" s="388"/>
      <c r="M265" s="1"/>
    </row>
    <row r="266" spans="1:14" ht="8.25" customHeight="1" thickBot="1" x14ac:dyDescent="0.35">
      <c r="D266" s="386"/>
      <c r="E266" s="386"/>
      <c r="F266" s="386"/>
      <c r="G266" s="387"/>
      <c r="H266" s="388"/>
      <c r="I266" s="387"/>
      <c r="J266" s="388"/>
      <c r="M266" s="1"/>
    </row>
    <row r="267" spans="1:14" ht="15" customHeight="1" x14ac:dyDescent="0.3">
      <c r="A267" s="13">
        <v>43</v>
      </c>
      <c r="B267" s="14" t="s">
        <v>39</v>
      </c>
      <c r="D267" s="764" t="s">
        <v>260</v>
      </c>
      <c r="E267" s="765"/>
      <c r="F267" s="766"/>
      <c r="G267" s="386"/>
      <c r="H267" s="387"/>
      <c r="I267" s="388"/>
      <c r="J267" s="387"/>
      <c r="K267" s="388"/>
      <c r="M267" s="1"/>
      <c r="N267" s="1"/>
    </row>
    <row r="268" spans="1:14" ht="15" customHeight="1" x14ac:dyDescent="0.3">
      <c r="D268" s="617" t="s">
        <v>254</v>
      </c>
      <c r="E268" s="618"/>
      <c r="F268" s="619"/>
      <c r="G268" s="386"/>
      <c r="H268" s="387"/>
      <c r="I268" s="388"/>
      <c r="J268" s="387"/>
      <c r="K268" s="388"/>
      <c r="M268" s="1"/>
      <c r="N268" s="1"/>
    </row>
    <row r="269" spans="1:14" ht="15" customHeight="1" thickBot="1" x14ac:dyDescent="0.35">
      <c r="D269" s="437" t="s">
        <v>255</v>
      </c>
      <c r="E269" s="620"/>
      <c r="F269" s="621"/>
      <c r="G269" s="386"/>
      <c r="H269" s="387"/>
      <c r="I269" s="388"/>
      <c r="J269" s="387"/>
      <c r="K269" s="388"/>
      <c r="M269" s="1"/>
      <c r="N269" s="1"/>
    </row>
    <row r="270" spans="1:14" ht="15" customHeight="1" x14ac:dyDescent="0.3">
      <c r="D270" s="437" t="s">
        <v>256</v>
      </c>
      <c r="E270" s="620"/>
      <c r="F270" s="622"/>
      <c r="G270" s="386"/>
      <c r="H270" s="387"/>
      <c r="I270" s="388"/>
      <c r="J270" s="387"/>
      <c r="K270" s="388"/>
      <c r="M270" s="1"/>
      <c r="N270" s="1"/>
    </row>
    <row r="271" spans="1:14" ht="15" customHeight="1" thickBot="1" x14ac:dyDescent="0.35">
      <c r="D271" s="437" t="s">
        <v>257</v>
      </c>
      <c r="E271" s="620"/>
      <c r="F271" s="623"/>
      <c r="G271" s="386"/>
      <c r="H271" s="387"/>
      <c r="I271" s="388"/>
      <c r="J271" s="387"/>
      <c r="K271" s="388"/>
      <c r="M271" s="1"/>
      <c r="N271" s="1"/>
    </row>
    <row r="272" spans="1:14" ht="15" customHeight="1" x14ac:dyDescent="0.3">
      <c r="D272" s="441" t="s">
        <v>258</v>
      </c>
      <c r="E272" s="624"/>
      <c r="F272" s="625">
        <v>700000</v>
      </c>
      <c r="G272" s="386"/>
      <c r="H272" s="387"/>
      <c r="I272" s="388"/>
      <c r="J272" s="387"/>
      <c r="K272" s="388"/>
      <c r="M272" s="1"/>
      <c r="N272" s="1"/>
    </row>
    <row r="273" spans="1:14" ht="15" customHeight="1" thickBot="1" x14ac:dyDescent="0.35">
      <c r="D273" s="626" t="s">
        <v>157</v>
      </c>
      <c r="E273" s="620"/>
      <c r="F273" s="621">
        <v>500000</v>
      </c>
      <c r="G273" s="386"/>
      <c r="H273" s="387"/>
      <c r="I273" s="388"/>
      <c r="J273" s="387"/>
      <c r="K273" s="388"/>
      <c r="M273" s="1"/>
      <c r="N273" s="1"/>
    </row>
    <row r="274" spans="1:14" ht="15" customHeight="1" thickBot="1" x14ac:dyDescent="0.35">
      <c r="D274" s="627" t="s">
        <v>259</v>
      </c>
      <c r="E274" s="628"/>
      <c r="F274" s="629">
        <f>+F272-F273</f>
        <v>200000</v>
      </c>
      <c r="G274" s="386"/>
      <c r="H274" s="387"/>
      <c r="I274" s="388"/>
      <c r="J274" s="387"/>
      <c r="K274" s="388"/>
      <c r="M274" s="1"/>
      <c r="N274" s="1"/>
    </row>
    <row r="275" spans="1:14" ht="5.25" customHeight="1" thickBot="1" x14ac:dyDescent="0.35">
      <c r="D275" s="630"/>
      <c r="E275" s="630"/>
      <c r="F275" s="630"/>
      <c r="G275" s="387"/>
      <c r="H275" s="388"/>
      <c r="I275" s="387"/>
      <c r="J275" s="388"/>
      <c r="M275" s="1"/>
    </row>
    <row r="276" spans="1:14" ht="15" customHeight="1" x14ac:dyDescent="0.3">
      <c r="A276" s="13">
        <v>44</v>
      </c>
      <c r="B276" s="14" t="s">
        <v>5</v>
      </c>
      <c r="D276" s="764" t="s">
        <v>260</v>
      </c>
      <c r="E276" s="765"/>
      <c r="F276" s="766"/>
      <c r="G276" s="387"/>
      <c r="H276" s="388"/>
      <c r="I276" s="387"/>
      <c r="J276" s="388"/>
      <c r="M276" s="1"/>
    </row>
    <row r="277" spans="1:14" ht="15" customHeight="1" x14ac:dyDescent="0.3">
      <c r="D277" s="617" t="s">
        <v>254</v>
      </c>
      <c r="E277" s="618"/>
      <c r="F277" s="619"/>
      <c r="G277" s="387"/>
      <c r="H277" s="388"/>
      <c r="I277" s="387"/>
      <c r="J277" s="388"/>
      <c r="M277" s="1"/>
    </row>
    <row r="278" spans="1:14" ht="15" customHeight="1" thickBot="1" x14ac:dyDescent="0.35">
      <c r="D278" s="437" t="s">
        <v>255</v>
      </c>
      <c r="E278" s="620"/>
      <c r="F278" s="621"/>
      <c r="G278" s="387"/>
      <c r="H278" s="388"/>
      <c r="I278" s="387"/>
      <c r="J278" s="388"/>
      <c r="M278" s="1"/>
    </row>
    <row r="279" spans="1:14" ht="15" customHeight="1" x14ac:dyDescent="0.3">
      <c r="D279" s="437" t="s">
        <v>256</v>
      </c>
      <c r="E279" s="620"/>
      <c r="F279" s="622"/>
      <c r="G279" s="387"/>
      <c r="H279" s="388"/>
      <c r="I279" s="387"/>
      <c r="J279" s="388"/>
      <c r="M279" s="1"/>
    </row>
    <row r="280" spans="1:14" ht="15" customHeight="1" thickBot="1" x14ac:dyDescent="0.35">
      <c r="D280" s="437" t="s">
        <v>257</v>
      </c>
      <c r="E280" s="620"/>
      <c r="F280" s="623"/>
      <c r="G280" s="387"/>
      <c r="H280" s="388"/>
      <c r="I280" s="387"/>
      <c r="J280" s="388"/>
      <c r="M280" s="1"/>
    </row>
    <row r="281" spans="1:14" ht="15" customHeight="1" x14ac:dyDescent="0.3">
      <c r="D281" s="441" t="s">
        <v>258</v>
      </c>
      <c r="E281" s="624"/>
      <c r="F281" s="625">
        <v>600000</v>
      </c>
      <c r="G281" s="387"/>
      <c r="H281" s="388"/>
      <c r="I281" s="387"/>
      <c r="J281" s="388"/>
      <c r="M281" s="1"/>
    </row>
    <row r="282" spans="1:14" ht="15" customHeight="1" thickBot="1" x14ac:dyDescent="0.35">
      <c r="D282" s="626" t="s">
        <v>157</v>
      </c>
      <c r="E282" s="620"/>
      <c r="F282" s="621">
        <v>250000</v>
      </c>
      <c r="G282" s="387"/>
      <c r="H282" s="388"/>
      <c r="I282" s="387"/>
      <c r="J282" s="388"/>
      <c r="M282" s="1"/>
    </row>
    <row r="283" spans="1:14" ht="15" customHeight="1" thickBot="1" x14ac:dyDescent="0.35">
      <c r="D283" s="627" t="s">
        <v>259</v>
      </c>
      <c r="E283" s="628"/>
      <c r="F283" s="629">
        <f>+F281-F282</f>
        <v>350000</v>
      </c>
      <c r="G283" s="387"/>
      <c r="H283" s="388"/>
      <c r="I283" s="387"/>
      <c r="J283" s="388"/>
      <c r="M283" s="1"/>
    </row>
    <row r="284" spans="1:14" ht="10.5" customHeight="1" thickBot="1" x14ac:dyDescent="0.35">
      <c r="D284" s="386"/>
      <c r="E284" s="386"/>
      <c r="F284" s="386"/>
      <c r="G284" s="387"/>
      <c r="H284" s="388"/>
      <c r="I284" s="387"/>
      <c r="J284" s="388"/>
      <c r="M284" s="1"/>
    </row>
    <row r="285" spans="1:14" s="3" customFormat="1" ht="16.5" thickBot="1" x14ac:dyDescent="0.25">
      <c r="A285" s="375">
        <v>45</v>
      </c>
      <c r="B285" s="375" t="s">
        <v>22</v>
      </c>
      <c r="C285" s="378"/>
      <c r="D285" s="390" t="s">
        <v>261</v>
      </c>
      <c r="E285" s="391" t="s">
        <v>263</v>
      </c>
      <c r="F285" s="392" t="s">
        <v>264</v>
      </c>
      <c r="G285" s="393">
        <v>51</v>
      </c>
      <c r="H285" s="377"/>
      <c r="I285" s="377"/>
      <c r="J285" s="394"/>
      <c r="K285" s="394"/>
    </row>
    <row r="286" spans="1:14" s="3" customFormat="1" x14ac:dyDescent="0.25">
      <c r="A286" s="375"/>
      <c r="B286" s="395"/>
      <c r="C286" s="377"/>
      <c r="D286" s="408" t="s">
        <v>78</v>
      </c>
      <c r="E286" s="409"/>
      <c r="F286" s="365"/>
      <c r="G286" s="641">
        <v>200000</v>
      </c>
      <c r="H286" s="155"/>
      <c r="I286" s="378"/>
      <c r="J286" s="394"/>
      <c r="K286" s="394"/>
    </row>
    <row r="287" spans="1:14" s="3" customFormat="1" ht="16.5" thickBot="1" x14ac:dyDescent="0.3">
      <c r="A287" s="375"/>
      <c r="B287" s="395"/>
      <c r="C287" s="377"/>
      <c r="D287" s="410" t="s">
        <v>262</v>
      </c>
      <c r="E287" s="411"/>
      <c r="F287" s="70"/>
      <c r="G287" s="642">
        <v>50000</v>
      </c>
      <c r="H287" s="155"/>
      <c r="I287" s="378"/>
      <c r="J287" s="394"/>
      <c r="K287" s="394"/>
    </row>
    <row r="288" spans="1:14" s="3" customFormat="1" ht="16.5" thickBot="1" x14ac:dyDescent="0.3">
      <c r="A288" s="375"/>
      <c r="B288" s="395"/>
      <c r="C288" s="377"/>
      <c r="D288" s="410" t="s">
        <v>266</v>
      </c>
      <c r="E288" s="411"/>
      <c r="F288" s="70"/>
      <c r="G288" s="643">
        <f>+G286-G287</f>
        <v>150000</v>
      </c>
      <c r="H288" s="155"/>
      <c r="I288" s="378"/>
      <c r="J288" s="394"/>
      <c r="K288" s="394"/>
    </row>
    <row r="289" spans="1:13" s="3" customFormat="1" x14ac:dyDescent="0.25">
      <c r="A289" s="375"/>
      <c r="B289" s="375"/>
      <c r="C289" s="378"/>
      <c r="D289" s="352" t="s">
        <v>265</v>
      </c>
      <c r="E289" s="353"/>
      <c r="F289" s="70"/>
      <c r="G289" s="644">
        <v>0.23</v>
      </c>
      <c r="H289" s="155"/>
      <c r="I289" s="378"/>
      <c r="J289" s="394"/>
      <c r="K289" s="394"/>
    </row>
    <row r="290" spans="1:13" s="3" customFormat="1" ht="16.5" thickBot="1" x14ac:dyDescent="0.3">
      <c r="A290" s="375"/>
      <c r="B290" s="375"/>
      <c r="C290" s="378"/>
      <c r="D290" s="352" t="s">
        <v>77</v>
      </c>
      <c r="E290" s="353"/>
      <c r="F290" s="70"/>
      <c r="G290" s="645">
        <v>12</v>
      </c>
      <c r="H290" s="155"/>
      <c r="I290" s="378"/>
      <c r="J290" s="394"/>
      <c r="K290" s="394"/>
    </row>
    <row r="291" spans="1:13" s="3" customFormat="1" x14ac:dyDescent="0.25">
      <c r="A291" s="375"/>
      <c r="B291" s="375"/>
      <c r="C291" s="378"/>
      <c r="D291" s="612" t="s">
        <v>51</v>
      </c>
      <c r="E291" s="353"/>
      <c r="F291" s="70"/>
      <c r="G291" s="644">
        <f>+G290*G289</f>
        <v>2.7600000000000002</v>
      </c>
      <c r="H291" s="155"/>
      <c r="I291" s="378"/>
      <c r="J291" s="394"/>
      <c r="K291" s="394"/>
    </row>
    <row r="292" spans="1:13" s="3" customFormat="1" ht="16.5" thickBot="1" x14ac:dyDescent="0.3">
      <c r="A292" s="375"/>
      <c r="B292" s="375"/>
      <c r="C292" s="378"/>
      <c r="D292" s="352" t="s">
        <v>76</v>
      </c>
      <c r="E292" s="353"/>
      <c r="F292" s="70"/>
      <c r="G292" s="462">
        <v>150</v>
      </c>
      <c r="H292" s="155"/>
      <c r="I292" s="378"/>
      <c r="J292" s="394"/>
      <c r="K292" s="394"/>
    </row>
    <row r="293" spans="1:13" s="3" customFormat="1" ht="16.5" thickBot="1" x14ac:dyDescent="0.3">
      <c r="A293" s="375"/>
      <c r="B293" s="375"/>
      <c r="C293" s="378"/>
      <c r="D293" s="613" t="s">
        <v>75</v>
      </c>
      <c r="E293" s="614"/>
      <c r="F293" s="615"/>
      <c r="G293" s="433">
        <f>+G292*G291</f>
        <v>414.00000000000006</v>
      </c>
      <c r="H293" s="155"/>
      <c r="I293" s="378"/>
      <c r="J293" s="394"/>
      <c r="K293" s="394"/>
    </row>
    <row r="294" spans="1:13" ht="9" customHeight="1" x14ac:dyDescent="0.3">
      <c r="D294" s="386"/>
      <c r="E294" s="386"/>
      <c r="F294" s="386"/>
      <c r="G294" s="387"/>
      <c r="H294" s="388"/>
      <c r="I294" s="387"/>
      <c r="J294" s="388"/>
      <c r="M294" s="1"/>
    </row>
    <row r="295" spans="1:13" ht="15" customHeight="1" x14ac:dyDescent="0.3">
      <c r="A295" s="13">
        <v>46</v>
      </c>
      <c r="B295" s="14" t="s">
        <v>39</v>
      </c>
      <c r="D295" s="386"/>
      <c r="E295" s="386"/>
      <c r="F295" s="386"/>
      <c r="G295" s="387"/>
      <c r="H295" s="388"/>
      <c r="I295" s="387"/>
      <c r="J295" s="388"/>
      <c r="M295" s="1"/>
    </row>
    <row r="296" spans="1:13" ht="15" customHeight="1" thickBot="1" x14ac:dyDescent="0.35">
      <c r="A296" s="13">
        <v>47</v>
      </c>
      <c r="B296" s="14" t="s">
        <v>1</v>
      </c>
      <c r="D296" s="386"/>
      <c r="E296" s="386"/>
      <c r="F296" s="386"/>
      <c r="G296" s="387"/>
      <c r="H296" s="388"/>
      <c r="I296" s="387"/>
      <c r="J296" s="388"/>
      <c r="M296" s="1"/>
    </row>
    <row r="297" spans="1:13" s="7" customFormat="1" ht="13.5" customHeight="1" x14ac:dyDescent="0.25">
      <c r="A297" s="13">
        <v>48</v>
      </c>
      <c r="B297" s="14" t="s">
        <v>39</v>
      </c>
      <c r="C297" s="15"/>
      <c r="D297" s="646"/>
      <c r="E297" s="647"/>
      <c r="F297" s="648"/>
      <c r="G297" s="649" t="s">
        <v>165</v>
      </c>
      <c r="H297" s="16"/>
      <c r="I297" s="18"/>
      <c r="J297" s="16"/>
      <c r="K297" s="16"/>
      <c r="L297" s="5"/>
    </row>
    <row r="298" spans="1:13" s="7" customFormat="1" ht="13.9" customHeight="1" x14ac:dyDescent="0.25">
      <c r="A298" s="13"/>
      <c r="B298" s="14"/>
      <c r="C298" s="15"/>
      <c r="D298" s="650" t="s">
        <v>166</v>
      </c>
      <c r="E298" s="651"/>
      <c r="F298" s="652" t="s">
        <v>8</v>
      </c>
      <c r="G298" s="653" t="s">
        <v>164</v>
      </c>
      <c r="H298" s="16"/>
      <c r="I298" s="18"/>
      <c r="J298" s="16"/>
      <c r="K298" s="16"/>
      <c r="L298" s="5"/>
    </row>
    <row r="299" spans="1:13" s="7" customFormat="1" ht="13.9" customHeight="1" x14ac:dyDescent="0.25">
      <c r="A299" s="13"/>
      <c r="B299" s="14"/>
      <c r="C299" s="15"/>
      <c r="D299" s="654" t="s">
        <v>64</v>
      </c>
      <c r="E299" s="655"/>
      <c r="F299" s="656">
        <v>40000</v>
      </c>
      <c r="G299" s="657">
        <f>+F299</f>
        <v>40000</v>
      </c>
      <c r="H299" s="16"/>
      <c r="I299" s="18"/>
      <c r="J299" s="16"/>
      <c r="K299" s="16"/>
      <c r="L299" s="5"/>
    </row>
    <row r="300" spans="1:13" s="7" customFormat="1" ht="13.9" customHeight="1" x14ac:dyDescent="0.25">
      <c r="A300" s="13"/>
      <c r="B300" s="14"/>
      <c r="C300" s="15"/>
      <c r="D300" s="423" t="s">
        <v>163</v>
      </c>
      <c r="E300" s="542"/>
      <c r="F300" s="425">
        <v>4000</v>
      </c>
      <c r="G300" s="658"/>
      <c r="H300" s="16"/>
      <c r="I300" s="18"/>
      <c r="J300" s="16"/>
      <c r="K300" s="16"/>
      <c r="L300" s="5"/>
    </row>
    <row r="301" spans="1:13" s="7" customFormat="1" ht="13.9" customHeight="1" x14ac:dyDescent="0.25">
      <c r="A301" s="13"/>
      <c r="B301" s="14"/>
      <c r="C301" s="15"/>
      <c r="D301" s="423" t="s">
        <v>162</v>
      </c>
      <c r="E301" s="542"/>
      <c r="F301" s="425">
        <v>8000</v>
      </c>
      <c r="G301" s="658"/>
      <c r="H301" s="16"/>
      <c r="I301" s="18"/>
      <c r="J301" s="16"/>
      <c r="K301" s="16"/>
      <c r="L301" s="5"/>
    </row>
    <row r="302" spans="1:13" s="7" customFormat="1" ht="13.9" customHeight="1" x14ac:dyDescent="0.25">
      <c r="A302" s="13"/>
      <c r="B302" s="14"/>
      <c r="C302" s="15"/>
      <c r="D302" s="423" t="s">
        <v>161</v>
      </c>
      <c r="E302" s="542"/>
      <c r="F302" s="425">
        <v>1000</v>
      </c>
      <c r="G302" s="658">
        <f>+F302</f>
        <v>1000</v>
      </c>
      <c r="H302" s="16"/>
      <c r="I302" s="18"/>
      <c r="J302" s="16"/>
      <c r="K302" s="16"/>
      <c r="L302" s="5"/>
    </row>
    <row r="303" spans="1:13" s="7" customFormat="1" ht="13.9" customHeight="1" thickBot="1" x14ac:dyDescent="0.3">
      <c r="A303" s="13"/>
      <c r="B303" s="14"/>
      <c r="C303" s="15"/>
      <c r="D303" s="659" t="s">
        <v>160</v>
      </c>
      <c r="E303" s="660"/>
      <c r="F303" s="661"/>
      <c r="G303" s="662">
        <f>SUM(G299:G302)</f>
        <v>41000</v>
      </c>
      <c r="H303" s="16"/>
      <c r="I303" s="18"/>
      <c r="J303" s="16"/>
      <c r="K303" s="16"/>
      <c r="L303" s="5"/>
    </row>
    <row r="304" spans="1:13" s="3" customFormat="1" ht="18.75" customHeight="1" x14ac:dyDescent="0.2">
      <c r="A304" s="375">
        <v>49</v>
      </c>
      <c r="B304" s="375" t="s">
        <v>39</v>
      </c>
      <c r="C304" s="378"/>
      <c r="D304" s="165" t="s">
        <v>74</v>
      </c>
      <c r="E304" s="396"/>
      <c r="F304" s="166"/>
      <c r="G304" s="397"/>
      <c r="H304" s="398"/>
      <c r="I304" s="378"/>
      <c r="J304" s="394"/>
      <c r="K304" s="394"/>
    </row>
    <row r="305" spans="1:11" s="3" customFormat="1" ht="18.75" customHeight="1" x14ac:dyDescent="0.2">
      <c r="A305" s="375">
        <v>50</v>
      </c>
      <c r="B305" s="375" t="s">
        <v>1</v>
      </c>
      <c r="C305" s="378"/>
      <c r="D305" s="165" t="s">
        <v>73</v>
      </c>
      <c r="E305" s="165"/>
      <c r="F305" s="396"/>
      <c r="G305" s="166"/>
      <c r="H305" s="399"/>
      <c r="I305" s="378"/>
      <c r="J305" s="394"/>
      <c r="K305" s="394"/>
    </row>
    <row r="306" spans="1:11" s="3" customFormat="1" ht="18.75" customHeight="1" thickBot="1" x14ac:dyDescent="0.25">
      <c r="A306" s="375">
        <v>51</v>
      </c>
      <c r="B306" s="375" t="s">
        <v>1</v>
      </c>
      <c r="C306" s="378"/>
      <c r="D306" s="396" t="s">
        <v>72</v>
      </c>
      <c r="E306" s="396"/>
      <c r="F306" s="166"/>
      <c r="G306" s="166"/>
      <c r="H306" s="166"/>
      <c r="I306" s="377"/>
      <c r="J306" s="394"/>
      <c r="K306" s="394"/>
    </row>
    <row r="307" spans="1:11" s="3" customFormat="1" ht="17.25" customHeight="1" thickBot="1" x14ac:dyDescent="0.25">
      <c r="A307" s="375">
        <v>52</v>
      </c>
      <c r="B307" s="375" t="s">
        <v>5</v>
      </c>
      <c r="C307" s="378"/>
      <c r="D307" s="400" t="s">
        <v>71</v>
      </c>
      <c r="E307" s="401"/>
      <c r="F307" s="402"/>
      <c r="G307" s="403" t="s">
        <v>8</v>
      </c>
      <c r="H307" s="404" t="s">
        <v>30</v>
      </c>
      <c r="I307" s="378"/>
      <c r="J307" s="394"/>
      <c r="K307" s="394"/>
    </row>
    <row r="308" spans="1:11" s="3" customFormat="1" ht="17.25" customHeight="1" x14ac:dyDescent="0.2">
      <c r="A308" s="375"/>
      <c r="B308" s="375"/>
      <c r="C308" s="378"/>
      <c r="D308" s="654" t="s">
        <v>64</v>
      </c>
      <c r="E308" s="663"/>
      <c r="F308" s="664"/>
      <c r="G308" s="665">
        <v>40000</v>
      </c>
      <c r="H308" s="427">
        <f>+G308</f>
        <v>40000</v>
      </c>
      <c r="I308" s="378"/>
      <c r="J308" s="394"/>
      <c r="K308" s="394"/>
    </row>
    <row r="309" spans="1:11" s="3" customFormat="1" ht="17.25" customHeight="1" x14ac:dyDescent="0.2">
      <c r="A309" s="375"/>
      <c r="B309" s="375"/>
      <c r="C309" s="378"/>
      <c r="D309" s="423" t="s">
        <v>70</v>
      </c>
      <c r="E309" s="424"/>
      <c r="F309" s="666"/>
      <c r="G309" s="425">
        <v>3000</v>
      </c>
      <c r="H309" s="426"/>
      <c r="I309" s="378"/>
      <c r="J309" s="394"/>
      <c r="K309" s="394"/>
    </row>
    <row r="310" spans="1:11" s="3" customFormat="1" ht="17.25" customHeight="1" thickBot="1" x14ac:dyDescent="0.25">
      <c r="A310" s="375"/>
      <c r="B310" s="375"/>
      <c r="C310" s="378"/>
      <c r="D310" s="423" t="s">
        <v>69</v>
      </c>
      <c r="E310" s="424"/>
      <c r="F310" s="666"/>
      <c r="G310" s="425">
        <v>1000</v>
      </c>
      <c r="H310" s="426">
        <f>+G310</f>
        <v>1000</v>
      </c>
      <c r="I310" s="378"/>
      <c r="J310" s="394"/>
      <c r="K310" s="394"/>
    </row>
    <row r="311" spans="1:11" s="3" customFormat="1" ht="17.25" customHeight="1" thickBot="1" x14ac:dyDescent="0.25">
      <c r="A311" s="375"/>
      <c r="B311" s="375"/>
      <c r="C311" s="378"/>
      <c r="D311" s="659" t="s">
        <v>68</v>
      </c>
      <c r="E311" s="429"/>
      <c r="F311" s="667"/>
      <c r="G311" s="430"/>
      <c r="H311" s="431">
        <f>SUM(H308:H310)</f>
        <v>41000</v>
      </c>
      <c r="I311" s="378"/>
      <c r="J311" s="394"/>
      <c r="K311" s="394"/>
    </row>
    <row r="312" spans="1:11" s="3" customFormat="1" ht="15" customHeight="1" x14ac:dyDescent="0.2">
      <c r="A312" s="375"/>
      <c r="B312" s="375"/>
      <c r="C312" s="378"/>
      <c r="D312" s="396" t="s">
        <v>67</v>
      </c>
      <c r="E312" s="165"/>
      <c r="F312" s="166"/>
      <c r="G312" s="406"/>
      <c r="H312" s="406"/>
      <c r="I312" s="378"/>
      <c r="J312" s="394"/>
      <c r="K312" s="394"/>
    </row>
    <row r="313" spans="1:11" s="3" customFormat="1" ht="15" customHeight="1" x14ac:dyDescent="0.2">
      <c r="A313" s="375"/>
      <c r="B313" s="375"/>
      <c r="C313" s="378"/>
      <c r="D313" s="396" t="s">
        <v>267</v>
      </c>
      <c r="E313" s="165"/>
      <c r="F313" s="166"/>
      <c r="G313" s="406"/>
      <c r="H313" s="406"/>
      <c r="I313" s="378"/>
      <c r="J313" s="394"/>
      <c r="K313" s="394"/>
    </row>
    <row r="314" spans="1:11" x14ac:dyDescent="0.25">
      <c r="A314" s="13">
        <v>53</v>
      </c>
      <c r="B314" s="14" t="s">
        <v>22</v>
      </c>
    </row>
    <row r="315" spans="1:11" ht="16.5" thickBot="1" x14ac:dyDescent="0.3">
      <c r="A315" s="13">
        <v>54</v>
      </c>
      <c r="B315" s="14" t="s">
        <v>5</v>
      </c>
    </row>
    <row r="316" spans="1:11" s="3" customFormat="1" ht="16.5" customHeight="1" thickBot="1" x14ac:dyDescent="0.25">
      <c r="A316" s="375">
        <v>55</v>
      </c>
      <c r="B316" s="375" t="s">
        <v>1</v>
      </c>
      <c r="C316" s="378"/>
      <c r="D316" s="668" t="s">
        <v>93</v>
      </c>
      <c r="E316" s="669" t="s">
        <v>92</v>
      </c>
      <c r="F316" s="670"/>
      <c r="G316" s="671" t="s">
        <v>47</v>
      </c>
      <c r="H316" s="672" t="s">
        <v>268</v>
      </c>
      <c r="I316" s="407"/>
      <c r="J316" s="394"/>
      <c r="K316" s="394"/>
    </row>
    <row r="317" spans="1:11" s="3" customFormat="1" ht="16.5" customHeight="1" x14ac:dyDescent="0.25">
      <c r="A317" s="375"/>
      <c r="B317" s="14"/>
      <c r="C317" s="276"/>
      <c r="D317" s="673" t="s">
        <v>91</v>
      </c>
      <c r="E317" s="674" t="s">
        <v>90</v>
      </c>
      <c r="F317" s="435"/>
      <c r="G317" s="675">
        <v>3000</v>
      </c>
      <c r="H317" s="556">
        <v>3000</v>
      </c>
      <c r="I317" s="377"/>
      <c r="J317" s="394"/>
      <c r="K317" s="394"/>
    </row>
    <row r="318" spans="1:11" s="3" customFormat="1" ht="16.5" customHeight="1" x14ac:dyDescent="0.25">
      <c r="A318" s="375"/>
      <c r="B318" s="14"/>
      <c r="C318" s="276"/>
      <c r="D318" s="676"/>
      <c r="E318" s="677" t="s">
        <v>89</v>
      </c>
      <c r="F318" s="439"/>
      <c r="G318" s="678">
        <v>1500</v>
      </c>
      <c r="H318" s="547"/>
      <c r="I318" s="377"/>
      <c r="J318" s="394"/>
      <c r="K318" s="394"/>
    </row>
    <row r="319" spans="1:11" s="3" customFormat="1" ht="16.5" customHeight="1" x14ac:dyDescent="0.25">
      <c r="A319" s="375"/>
      <c r="B319" s="14"/>
      <c r="C319" s="276"/>
      <c r="D319" s="676" t="s">
        <v>88</v>
      </c>
      <c r="E319" s="677" t="s">
        <v>87</v>
      </c>
      <c r="F319" s="439"/>
      <c r="G319" s="678">
        <v>2000</v>
      </c>
      <c r="H319" s="547">
        <f>-G319</f>
        <v>-2000</v>
      </c>
      <c r="I319" s="377"/>
      <c r="J319" s="394"/>
      <c r="K319" s="394"/>
    </row>
    <row r="320" spans="1:11" s="3" customFormat="1" ht="16.5" customHeight="1" x14ac:dyDescent="0.25">
      <c r="A320" s="375"/>
      <c r="B320" s="14"/>
      <c r="C320" s="276"/>
      <c r="D320" s="676"/>
      <c r="E320" s="677" t="s">
        <v>86</v>
      </c>
      <c r="F320" s="439"/>
      <c r="G320" s="678">
        <v>500</v>
      </c>
      <c r="H320" s="547">
        <f>-G320</f>
        <v>-500</v>
      </c>
      <c r="I320" s="377"/>
      <c r="J320" s="394"/>
      <c r="K320" s="394"/>
    </row>
    <row r="321" spans="1:11" s="3" customFormat="1" ht="16.5" customHeight="1" thickBot="1" x14ac:dyDescent="0.3">
      <c r="A321" s="375"/>
      <c r="B321" s="14"/>
      <c r="C321" s="276"/>
      <c r="D321" s="676"/>
      <c r="E321" s="677" t="s">
        <v>85</v>
      </c>
      <c r="F321" s="439"/>
      <c r="G321" s="678">
        <v>2000</v>
      </c>
      <c r="H321" s="547"/>
      <c r="I321" s="377"/>
      <c r="J321" s="394"/>
      <c r="K321" s="394"/>
    </row>
    <row r="322" spans="1:11" s="3" customFormat="1" ht="16.5" customHeight="1" thickBot="1" x14ac:dyDescent="0.3">
      <c r="A322" s="375"/>
      <c r="B322" s="14"/>
      <c r="C322" s="276"/>
      <c r="D322" s="679" t="s">
        <v>84</v>
      </c>
      <c r="E322" s="680"/>
      <c r="F322" s="681"/>
      <c r="G322" s="682"/>
      <c r="H322" s="433">
        <f>SUM(H317:H321)</f>
        <v>500</v>
      </c>
      <c r="I322" s="377"/>
      <c r="J322" s="394"/>
      <c r="K322" s="394"/>
    </row>
    <row r="323" spans="1:11" ht="6.75" customHeight="1" x14ac:dyDescent="0.25"/>
    <row r="324" spans="1:11" x14ac:dyDescent="0.25">
      <c r="A324" s="13">
        <v>56</v>
      </c>
      <c r="B324" s="14" t="s">
        <v>5</v>
      </c>
    </row>
    <row r="325" spans="1:11" ht="7.5" customHeight="1" thickBot="1" x14ac:dyDescent="0.3"/>
    <row r="326" spans="1:11" x14ac:dyDescent="0.25">
      <c r="A326" s="13">
        <v>57</v>
      </c>
      <c r="B326" s="14" t="s">
        <v>1</v>
      </c>
      <c r="D326" s="738" t="s">
        <v>269</v>
      </c>
      <c r="E326" s="739"/>
      <c r="F326" s="739"/>
      <c r="G326" s="740"/>
      <c r="H326" s="741" t="s">
        <v>19</v>
      </c>
      <c r="I326" s="742" t="s">
        <v>17</v>
      </c>
    </row>
    <row r="327" spans="1:11" x14ac:dyDescent="0.25">
      <c r="D327" s="743" t="s">
        <v>270</v>
      </c>
      <c r="E327" s="683"/>
      <c r="F327" s="683"/>
      <c r="G327" s="684"/>
      <c r="H327" s="685">
        <v>2001</v>
      </c>
      <c r="I327" s="744">
        <v>5000</v>
      </c>
    </row>
    <row r="328" spans="1:11" x14ac:dyDescent="0.25">
      <c r="D328" s="745" t="s">
        <v>271</v>
      </c>
      <c r="E328" s="686"/>
      <c r="F328" s="686"/>
      <c r="G328" s="687"/>
      <c r="H328" s="800">
        <v>42430</v>
      </c>
      <c r="I328" s="746">
        <v>8000</v>
      </c>
    </row>
    <row r="329" spans="1:11" x14ac:dyDescent="0.25">
      <c r="D329" s="745" t="s">
        <v>272</v>
      </c>
      <c r="E329" s="686"/>
      <c r="F329" s="686"/>
      <c r="G329" s="688"/>
      <c r="H329" s="800">
        <v>42614</v>
      </c>
      <c r="I329" s="746">
        <v>11000</v>
      </c>
    </row>
    <row r="330" spans="1:11" x14ac:dyDescent="0.25">
      <c r="D330" s="790" t="s">
        <v>274</v>
      </c>
      <c r="E330" s="791"/>
      <c r="F330" s="791"/>
      <c r="G330" s="792"/>
      <c r="H330" s="793">
        <v>2016</v>
      </c>
      <c r="I330" s="794">
        <v>0</v>
      </c>
    </row>
    <row r="331" spans="1:11" x14ac:dyDescent="0.25">
      <c r="D331" s="745" t="s">
        <v>273</v>
      </c>
      <c r="E331" s="686"/>
      <c r="F331" s="686"/>
      <c r="G331" s="688"/>
      <c r="H331" s="689">
        <v>2016</v>
      </c>
      <c r="I331" s="746">
        <v>8000</v>
      </c>
    </row>
    <row r="332" spans="1:11" x14ac:dyDescent="0.25">
      <c r="D332" s="745" t="s">
        <v>275</v>
      </c>
      <c r="E332" s="690"/>
      <c r="F332" s="690"/>
      <c r="G332" s="687"/>
      <c r="H332" s="689">
        <v>2017</v>
      </c>
      <c r="I332" s="746">
        <v>9000</v>
      </c>
    </row>
    <row r="333" spans="1:11" ht="16.5" thickBot="1" x14ac:dyDescent="0.3">
      <c r="D333" s="795" t="s">
        <v>276</v>
      </c>
      <c r="E333" s="796"/>
      <c r="F333" s="796"/>
      <c r="G333" s="797"/>
      <c r="H333" s="798"/>
      <c r="I333" s="799">
        <f>+I332-I331</f>
        <v>1000</v>
      </c>
    </row>
    <row r="334" spans="1:11" x14ac:dyDescent="0.25">
      <c r="D334" s="73" t="s">
        <v>277</v>
      </c>
    </row>
    <row r="335" spans="1:11" ht="5.25" customHeight="1" x14ac:dyDescent="0.25"/>
    <row r="336" spans="1:11" s="3" customFormat="1" ht="16.5" thickBot="1" x14ac:dyDescent="0.25">
      <c r="A336" s="375">
        <v>58</v>
      </c>
      <c r="B336" s="375" t="s">
        <v>5</v>
      </c>
      <c r="C336" s="378"/>
      <c r="D336" s="412" t="s">
        <v>99</v>
      </c>
      <c r="E336" s="407"/>
      <c r="F336" s="407"/>
      <c r="G336" s="407"/>
      <c r="H336" s="407"/>
      <c r="I336" s="407"/>
      <c r="J336" s="394"/>
      <c r="K336" s="394"/>
    </row>
    <row r="337" spans="1:13" s="3" customFormat="1" x14ac:dyDescent="0.2">
      <c r="A337" s="375"/>
      <c r="B337" s="375"/>
      <c r="C337" s="378"/>
      <c r="D337" s="691" t="s">
        <v>278</v>
      </c>
      <c r="E337" s="692"/>
      <c r="F337" s="693"/>
      <c r="G337" s="694"/>
      <c r="H337" s="407"/>
      <c r="I337" s="407"/>
      <c r="J337" s="394"/>
      <c r="K337" s="394"/>
    </row>
    <row r="338" spans="1:13" s="3" customFormat="1" ht="16.5" thickBot="1" x14ac:dyDescent="0.25">
      <c r="A338" s="375"/>
      <c r="B338" s="375"/>
      <c r="C338" s="378"/>
      <c r="D338" s="695" t="s">
        <v>279</v>
      </c>
      <c r="E338" s="696"/>
      <c r="F338" s="697"/>
      <c r="G338" s="698"/>
      <c r="H338" s="407"/>
      <c r="I338" s="407"/>
      <c r="J338" s="394"/>
      <c r="K338" s="394"/>
    </row>
    <row r="339" spans="1:13" s="3" customFormat="1" x14ac:dyDescent="0.2">
      <c r="A339" s="375"/>
      <c r="B339" s="375"/>
      <c r="C339" s="378"/>
      <c r="D339" s="691" t="s">
        <v>98</v>
      </c>
      <c r="E339" s="692"/>
      <c r="F339" s="693"/>
      <c r="G339" s="694">
        <v>150000</v>
      </c>
      <c r="H339" s="407"/>
      <c r="I339" s="407"/>
      <c r="J339" s="394"/>
      <c r="K339" s="394"/>
    </row>
    <row r="340" spans="1:13" s="3" customFormat="1" x14ac:dyDescent="0.2">
      <c r="A340" s="375"/>
      <c r="B340" s="375"/>
      <c r="C340" s="378"/>
      <c r="D340" s="695" t="s">
        <v>281</v>
      </c>
      <c r="E340" s="696"/>
      <c r="F340" s="697"/>
      <c r="G340" s="698">
        <v>10000</v>
      </c>
      <c r="H340" s="407"/>
      <c r="I340" s="407"/>
      <c r="J340" s="394"/>
      <c r="K340" s="394"/>
    </row>
    <row r="341" spans="1:13" s="3" customFormat="1" x14ac:dyDescent="0.2">
      <c r="A341" s="375"/>
      <c r="B341" s="375"/>
      <c r="C341" s="378"/>
      <c r="D341" s="695" t="s">
        <v>282</v>
      </c>
      <c r="E341" s="696"/>
      <c r="F341" s="697"/>
      <c r="G341" s="698">
        <v>20</v>
      </c>
      <c r="H341" s="407"/>
      <c r="I341" s="407"/>
      <c r="J341" s="394"/>
      <c r="K341" s="394"/>
    </row>
    <row r="342" spans="1:13" s="3" customFormat="1" x14ac:dyDescent="0.2">
      <c r="A342" s="375"/>
      <c r="B342" s="375"/>
      <c r="C342" s="378"/>
      <c r="D342" s="695" t="s">
        <v>280</v>
      </c>
      <c r="E342" s="696"/>
      <c r="F342" s="697"/>
      <c r="G342" s="698">
        <f>+G341*G340</f>
        <v>200000</v>
      </c>
      <c r="H342" s="407"/>
      <c r="I342" s="407"/>
      <c r="J342" s="394"/>
      <c r="K342" s="394"/>
    </row>
    <row r="343" spans="1:13" s="3" customFormat="1" x14ac:dyDescent="0.2">
      <c r="A343" s="375"/>
      <c r="B343" s="375"/>
      <c r="C343" s="378"/>
      <c r="D343" s="695" t="s">
        <v>97</v>
      </c>
      <c r="E343" s="696"/>
      <c r="F343" s="697"/>
      <c r="G343" s="699">
        <f>+G339/G342</f>
        <v>0.75</v>
      </c>
      <c r="H343" s="407"/>
      <c r="I343" s="407"/>
      <c r="J343" s="394"/>
      <c r="K343" s="394"/>
    </row>
    <row r="344" spans="1:13" s="3" customFormat="1" x14ac:dyDescent="0.2">
      <c r="A344" s="375"/>
      <c r="B344" s="375"/>
      <c r="C344" s="378"/>
      <c r="D344" s="695" t="s">
        <v>96</v>
      </c>
      <c r="E344" s="696"/>
      <c r="F344" s="697"/>
      <c r="G344" s="698">
        <v>10000</v>
      </c>
      <c r="H344" s="407"/>
      <c r="I344" s="407"/>
      <c r="J344" s="394"/>
      <c r="K344" s="394"/>
    </row>
    <row r="345" spans="1:13" s="3" customFormat="1" ht="12.75" customHeight="1" thickBot="1" x14ac:dyDescent="0.25">
      <c r="A345" s="375"/>
      <c r="B345" s="375"/>
      <c r="C345" s="378"/>
      <c r="D345" s="695" t="s">
        <v>95</v>
      </c>
      <c r="E345" s="696"/>
      <c r="F345" s="697"/>
      <c r="G345" s="698">
        <f>+G344*G343</f>
        <v>7500</v>
      </c>
      <c r="H345" s="407"/>
      <c r="I345" s="407"/>
      <c r="J345" s="394"/>
      <c r="K345" s="394"/>
    </row>
    <row r="346" spans="1:13" s="3" customFormat="1" ht="12.75" customHeight="1" thickBot="1" x14ac:dyDescent="0.25">
      <c r="A346" s="375"/>
      <c r="B346" s="375"/>
      <c r="C346" s="378"/>
      <c r="D346" s="700" t="s">
        <v>94</v>
      </c>
      <c r="E346" s="701"/>
      <c r="F346" s="701"/>
      <c r="G346" s="616">
        <f>+G344-G345</f>
        <v>2500</v>
      </c>
      <c r="H346" s="407"/>
      <c r="I346" s="407"/>
      <c r="J346" s="394"/>
      <c r="K346" s="394"/>
    </row>
    <row r="347" spans="1:13" ht="15" customHeight="1" thickBot="1" x14ac:dyDescent="0.35">
      <c r="D347" s="386"/>
      <c r="E347" s="386"/>
      <c r="F347" s="386"/>
      <c r="G347" s="387"/>
      <c r="H347" s="388"/>
      <c r="I347" s="387"/>
      <c r="J347" s="388"/>
      <c r="M347" s="1"/>
    </row>
    <row r="348" spans="1:13" s="3" customFormat="1" ht="16.5" thickBot="1" x14ac:dyDescent="0.25">
      <c r="A348" s="375">
        <v>59</v>
      </c>
      <c r="B348" s="375" t="s">
        <v>5</v>
      </c>
      <c r="C348" s="378"/>
      <c r="D348" s="400" t="s">
        <v>83</v>
      </c>
      <c r="E348" s="401"/>
      <c r="F348" s="402"/>
      <c r="G348" s="413" t="s">
        <v>82</v>
      </c>
      <c r="H348" s="414" t="s">
        <v>81</v>
      </c>
      <c r="I348" s="415"/>
      <c r="J348" s="416"/>
      <c r="K348" s="394"/>
    </row>
    <row r="349" spans="1:13" s="3" customFormat="1" ht="16.5" thickBot="1" x14ac:dyDescent="0.25">
      <c r="A349" s="375"/>
      <c r="B349" s="375"/>
      <c r="C349" s="378"/>
      <c r="D349" s="731" t="s">
        <v>64</v>
      </c>
      <c r="E349" s="732"/>
      <c r="F349" s="733"/>
      <c r="G349" s="734">
        <v>200000</v>
      </c>
      <c r="H349" s="735">
        <v>100000</v>
      </c>
      <c r="I349" s="378"/>
      <c r="J349" s="394"/>
      <c r="K349" s="394"/>
    </row>
    <row r="350" spans="1:13" s="3" customFormat="1" ht="16.5" thickBot="1" x14ac:dyDescent="0.25">
      <c r="A350" s="375"/>
      <c r="B350" s="375"/>
      <c r="C350" s="378"/>
      <c r="D350" s="428" t="s">
        <v>80</v>
      </c>
      <c r="E350" s="736"/>
      <c r="F350" s="667">
        <v>2016</v>
      </c>
      <c r="G350" s="737">
        <v>101300</v>
      </c>
      <c r="H350" s="433">
        <f>+G350*0.5</f>
        <v>50650</v>
      </c>
      <c r="I350" s="377"/>
      <c r="J350" s="394"/>
      <c r="K350" s="394"/>
    </row>
    <row r="351" spans="1:13" s="3" customFormat="1" x14ac:dyDescent="0.2">
      <c r="A351" s="375"/>
      <c r="B351" s="375"/>
      <c r="C351" s="378"/>
      <c r="D351" s="417" t="s">
        <v>79</v>
      </c>
      <c r="E351" s="377"/>
      <c r="F351" s="377"/>
      <c r="G351" s="377"/>
      <c r="H351" s="377"/>
      <c r="I351" s="377"/>
      <c r="J351" s="394"/>
      <c r="K351" s="394"/>
    </row>
    <row r="352" spans="1:13" s="3" customFormat="1" ht="5.25" customHeight="1" thickBot="1" x14ac:dyDescent="0.25">
      <c r="A352" s="375"/>
      <c r="B352" s="375"/>
      <c r="C352" s="378"/>
      <c r="D352" s="417"/>
      <c r="E352" s="377"/>
      <c r="F352" s="377"/>
      <c r="G352" s="377"/>
      <c r="H352" s="377"/>
      <c r="I352" s="377"/>
      <c r="J352" s="394"/>
      <c r="K352" s="394"/>
    </row>
    <row r="353" spans="1:12" s="3" customFormat="1" ht="15" customHeight="1" thickBot="1" x14ac:dyDescent="0.25">
      <c r="A353" s="375">
        <v>60</v>
      </c>
      <c r="B353" s="375" t="s">
        <v>22</v>
      </c>
      <c r="C353" s="378"/>
      <c r="D353" s="420" t="s">
        <v>66</v>
      </c>
      <c r="E353" s="421"/>
      <c r="F353" s="421"/>
      <c r="G353" s="422" t="s">
        <v>17</v>
      </c>
      <c r="H353" s="393" t="s">
        <v>30</v>
      </c>
      <c r="I353" s="378"/>
      <c r="J353" s="394"/>
      <c r="K353" s="394"/>
    </row>
    <row r="354" spans="1:12" s="3" customFormat="1" ht="17.25" customHeight="1" x14ac:dyDescent="0.2">
      <c r="A354" s="375"/>
      <c r="B354" s="375"/>
      <c r="C354" s="378"/>
      <c r="D354" s="654" t="s">
        <v>298</v>
      </c>
      <c r="E354" s="663"/>
      <c r="F354" s="663"/>
      <c r="G354" s="656">
        <v>3000</v>
      </c>
      <c r="H354" s="427">
        <v>0</v>
      </c>
      <c r="I354" s="378"/>
      <c r="J354" s="394"/>
      <c r="K354" s="394"/>
    </row>
    <row r="355" spans="1:12" s="3" customFormat="1" ht="17.25" customHeight="1" x14ac:dyDescent="0.2">
      <c r="A355" s="375"/>
      <c r="B355" s="375"/>
      <c r="C355" s="378"/>
      <c r="D355" s="423" t="s">
        <v>299</v>
      </c>
      <c r="E355" s="424"/>
      <c r="F355" s="424"/>
      <c r="G355" s="425">
        <v>75000</v>
      </c>
      <c r="H355" s="426">
        <v>0</v>
      </c>
      <c r="I355" s="378"/>
      <c r="J355" s="394"/>
      <c r="K355" s="394"/>
    </row>
    <row r="356" spans="1:12" s="3" customFormat="1" ht="17.25" customHeight="1" thickBot="1" x14ac:dyDescent="0.25">
      <c r="A356" s="375"/>
      <c r="B356" s="375"/>
      <c r="C356" s="378"/>
      <c r="D356" s="423" t="s">
        <v>300</v>
      </c>
      <c r="E356" s="424"/>
      <c r="F356" s="424"/>
      <c r="G356" s="425">
        <v>22000</v>
      </c>
      <c r="H356" s="426">
        <f>+G356</f>
        <v>22000</v>
      </c>
      <c r="I356" s="378"/>
      <c r="J356" s="394"/>
      <c r="K356" s="394"/>
    </row>
    <row r="357" spans="1:12" s="3" customFormat="1" ht="17.25" customHeight="1" thickBot="1" x14ac:dyDescent="0.25">
      <c r="A357" s="375"/>
      <c r="B357" s="375"/>
      <c r="C357" s="378"/>
      <c r="D357" s="428" t="s">
        <v>51</v>
      </c>
      <c r="E357" s="429"/>
      <c r="F357" s="429"/>
      <c r="G357" s="432"/>
      <c r="H357" s="433">
        <f>SUM(H354:H356)</f>
        <v>22000</v>
      </c>
      <c r="I357" s="378"/>
      <c r="J357" s="394"/>
      <c r="K357" s="394"/>
    </row>
    <row r="358" spans="1:12" s="3" customFormat="1" ht="16.5" customHeight="1" thickBot="1" x14ac:dyDescent="0.25">
      <c r="A358" s="375"/>
      <c r="B358" s="375"/>
      <c r="C358" s="378"/>
      <c r="D358" s="418"/>
      <c r="E358" s="377"/>
      <c r="F358" s="377"/>
      <c r="G358" s="377"/>
      <c r="H358" s="377"/>
      <c r="I358" s="377"/>
      <c r="J358" s="394"/>
      <c r="K358" s="394"/>
    </row>
    <row r="359" spans="1:12" s="3" customFormat="1" ht="13.15" customHeight="1" thickBot="1" x14ac:dyDescent="0.25">
      <c r="A359" s="375">
        <v>61</v>
      </c>
      <c r="B359" s="375" t="s">
        <v>5</v>
      </c>
      <c r="C359" s="378"/>
      <c r="D359" s="420" t="s">
        <v>66</v>
      </c>
      <c r="E359" s="421"/>
      <c r="F359" s="421"/>
      <c r="G359" s="422" t="s">
        <v>17</v>
      </c>
      <c r="H359" s="393" t="s">
        <v>30</v>
      </c>
      <c r="I359" s="155"/>
      <c r="J359" s="378"/>
      <c r="K359" s="394"/>
      <c r="L359" s="4"/>
    </row>
    <row r="360" spans="1:12" s="3" customFormat="1" ht="14.25" customHeight="1" x14ac:dyDescent="0.2">
      <c r="A360" s="375"/>
      <c r="B360" s="395"/>
      <c r="C360" s="155"/>
      <c r="D360" s="654" t="s">
        <v>65</v>
      </c>
      <c r="E360" s="663"/>
      <c r="F360" s="663"/>
      <c r="G360" s="656">
        <v>5000</v>
      </c>
      <c r="H360" s="427">
        <v>0</v>
      </c>
      <c r="I360" s="155"/>
      <c r="J360" s="378"/>
      <c r="K360" s="394"/>
      <c r="L360" s="4"/>
    </row>
    <row r="361" spans="1:12" s="3" customFormat="1" ht="14.25" customHeight="1" x14ac:dyDescent="0.2">
      <c r="A361" s="375"/>
      <c r="B361" s="375"/>
      <c r="C361" s="378"/>
      <c r="D361" s="423" t="s">
        <v>64</v>
      </c>
      <c r="E361" s="424"/>
      <c r="F361" s="424"/>
      <c r="G361" s="425">
        <v>30000</v>
      </c>
      <c r="H361" s="426">
        <f>+G361</f>
        <v>30000</v>
      </c>
      <c r="I361" s="155"/>
      <c r="J361" s="378"/>
      <c r="K361" s="394"/>
      <c r="L361" s="4"/>
    </row>
    <row r="362" spans="1:12" s="3" customFormat="1" ht="14.25" customHeight="1" thickBot="1" x14ac:dyDescent="0.25">
      <c r="A362" s="375"/>
      <c r="B362" s="375"/>
      <c r="C362" s="378"/>
      <c r="D362" s="423" t="s">
        <v>63</v>
      </c>
      <c r="E362" s="424"/>
      <c r="F362" s="424"/>
      <c r="G362" s="425">
        <v>4000</v>
      </c>
      <c r="H362" s="426">
        <f>+G362</f>
        <v>4000</v>
      </c>
      <c r="I362" s="155"/>
      <c r="J362" s="378"/>
      <c r="K362" s="394"/>
      <c r="L362" s="4"/>
    </row>
    <row r="363" spans="1:12" s="3" customFormat="1" ht="14.25" customHeight="1" thickBot="1" x14ac:dyDescent="0.25">
      <c r="A363" s="375"/>
      <c r="B363" s="375"/>
      <c r="C363" s="378"/>
      <c r="D363" s="428" t="s">
        <v>51</v>
      </c>
      <c r="E363" s="429"/>
      <c r="F363" s="429"/>
      <c r="G363" s="432"/>
      <c r="H363" s="433">
        <f>SUM(H360:H362)</f>
        <v>34000</v>
      </c>
      <c r="I363" s="155"/>
      <c r="J363" s="378"/>
      <c r="K363" s="394"/>
      <c r="L363" s="4"/>
    </row>
    <row r="364" spans="1:12" s="3" customFormat="1" ht="6.75" customHeight="1" x14ac:dyDescent="0.2">
      <c r="A364" s="375"/>
      <c r="B364" s="375"/>
      <c r="C364" s="378"/>
      <c r="D364" s="418"/>
      <c r="E364" s="418"/>
      <c r="F364" s="377"/>
      <c r="G364" s="419"/>
      <c r="H364" s="377"/>
      <c r="I364" s="378"/>
      <c r="J364" s="394"/>
      <c r="K364" s="394"/>
    </row>
    <row r="365" spans="1:12" s="3" customFormat="1" ht="15" customHeight="1" x14ac:dyDescent="0.2">
      <c r="A365" s="375">
        <v>62</v>
      </c>
      <c r="B365" s="375" t="s">
        <v>22</v>
      </c>
      <c r="C365" s="378"/>
      <c r="D365" s="730" t="s">
        <v>283</v>
      </c>
      <c r="E365" s="418"/>
      <c r="F365" s="377"/>
      <c r="G365" s="419"/>
      <c r="H365" s="377"/>
      <c r="I365" s="378"/>
      <c r="J365" s="394"/>
      <c r="K365" s="394"/>
    </row>
    <row r="366" spans="1:12" s="3" customFormat="1" ht="15" customHeight="1" x14ac:dyDescent="0.2">
      <c r="A366" s="375"/>
      <c r="B366" s="375"/>
      <c r="C366" s="378"/>
      <c r="D366" s="730" t="s">
        <v>284</v>
      </c>
      <c r="E366" s="418"/>
      <c r="F366" s="377"/>
      <c r="G366" s="419"/>
      <c r="H366" s="377"/>
      <c r="I366" s="378"/>
      <c r="J366" s="394"/>
      <c r="K366" s="394"/>
    </row>
    <row r="367" spans="1:12" s="3" customFormat="1" ht="15" customHeight="1" x14ac:dyDescent="0.2">
      <c r="A367" s="375"/>
      <c r="B367" s="375"/>
      <c r="C367" s="378"/>
      <c r="D367" s="730" t="s">
        <v>295</v>
      </c>
      <c r="E367" s="418"/>
      <c r="F367" s="377"/>
      <c r="G367" s="419"/>
      <c r="H367" s="377"/>
      <c r="I367" s="378"/>
      <c r="J367" s="394"/>
      <c r="K367" s="394"/>
    </row>
    <row r="368" spans="1:12" s="3" customFormat="1" ht="15" customHeight="1" x14ac:dyDescent="0.2">
      <c r="A368" s="375"/>
      <c r="B368" s="375"/>
      <c r="C368" s="378"/>
      <c r="D368" s="730" t="s">
        <v>296</v>
      </c>
      <c r="E368" s="418"/>
      <c r="F368" s="377"/>
      <c r="G368" s="419"/>
      <c r="H368" s="377"/>
      <c r="I368" s="378"/>
      <c r="J368" s="394"/>
      <c r="K368" s="394"/>
    </row>
    <row r="369" spans="1:12" s="3" customFormat="1" ht="15" customHeight="1" x14ac:dyDescent="0.2">
      <c r="A369" s="375"/>
      <c r="B369" s="375"/>
      <c r="C369" s="378"/>
      <c r="D369" s="730" t="s">
        <v>285</v>
      </c>
      <c r="E369" s="418"/>
      <c r="F369" s="377"/>
      <c r="G369" s="419"/>
      <c r="H369" s="377"/>
      <c r="I369" s="378"/>
      <c r="J369" s="394"/>
      <c r="K369" s="394"/>
    </row>
    <row r="370" spans="1:12" s="3" customFormat="1" ht="8.25" customHeight="1" thickBot="1" x14ac:dyDescent="0.25">
      <c r="A370" s="375"/>
      <c r="B370" s="375"/>
      <c r="C370" s="378"/>
      <c r="D370" s="418"/>
      <c r="E370" s="418"/>
      <c r="F370" s="377"/>
      <c r="G370" s="419"/>
      <c r="H370" s="377"/>
      <c r="I370" s="378"/>
      <c r="J370" s="394"/>
      <c r="K370" s="394"/>
    </row>
    <row r="371" spans="1:12" s="3" customFormat="1" ht="20.25" customHeight="1" x14ac:dyDescent="0.3">
      <c r="A371" s="375">
        <v>63</v>
      </c>
      <c r="B371" s="375" t="s">
        <v>22</v>
      </c>
      <c r="C371" s="378"/>
      <c r="D371" s="702" t="s">
        <v>286</v>
      </c>
      <c r="E371" s="703"/>
      <c r="F371" s="704"/>
      <c r="G371" s="705">
        <v>100000</v>
      </c>
      <c r="H371" s="377"/>
      <c r="I371" s="378"/>
      <c r="J371" s="394"/>
      <c r="K371" s="394"/>
    </row>
    <row r="372" spans="1:12" s="3" customFormat="1" ht="20.25" customHeight="1" x14ac:dyDescent="0.3">
      <c r="A372" s="375"/>
      <c r="B372" s="375"/>
      <c r="C372" s="378"/>
      <c r="D372" s="706" t="s">
        <v>100</v>
      </c>
      <c r="E372" s="707"/>
      <c r="F372" s="708"/>
      <c r="G372" s="709">
        <v>0.25</v>
      </c>
      <c r="H372" s="377"/>
      <c r="I372" s="378"/>
      <c r="J372" s="394"/>
      <c r="K372" s="394"/>
    </row>
    <row r="373" spans="1:12" s="3" customFormat="1" ht="20.25" customHeight="1" x14ac:dyDescent="0.3">
      <c r="A373" s="375"/>
      <c r="B373" s="375"/>
      <c r="C373" s="378"/>
      <c r="D373" s="706" t="s">
        <v>287</v>
      </c>
      <c r="E373" s="707"/>
      <c r="F373" s="708"/>
      <c r="G373" s="710">
        <f>+G372*G371</f>
        <v>25000</v>
      </c>
      <c r="H373" s="377"/>
      <c r="I373" s="378"/>
      <c r="J373" s="394"/>
      <c r="K373" s="394"/>
    </row>
    <row r="374" spans="1:12" s="3" customFormat="1" ht="20.25" customHeight="1" x14ac:dyDescent="0.3">
      <c r="A374" s="375"/>
      <c r="B374" s="375"/>
      <c r="C374" s="378"/>
      <c r="D374" s="706" t="s">
        <v>297</v>
      </c>
      <c r="E374" s="707"/>
      <c r="F374" s="708"/>
      <c r="G374" s="711">
        <f>+G371*0.1</f>
        <v>10000</v>
      </c>
      <c r="H374" s="377"/>
      <c r="I374" s="378"/>
      <c r="J374" s="394"/>
      <c r="K374" s="394"/>
    </row>
    <row r="375" spans="1:12" s="3" customFormat="1" ht="20.25" customHeight="1" thickBot="1" x14ac:dyDescent="0.35">
      <c r="A375" s="375"/>
      <c r="B375" s="375"/>
      <c r="C375" s="378"/>
      <c r="D375" s="712" t="s">
        <v>288</v>
      </c>
      <c r="E375" s="713"/>
      <c r="F375" s="714"/>
      <c r="G375" s="715">
        <f>SUM(G373:G374)</f>
        <v>35000</v>
      </c>
      <c r="H375" s="377"/>
      <c r="I375" s="378"/>
      <c r="J375" s="394"/>
      <c r="K375" s="394"/>
    </row>
    <row r="376" spans="1:12" s="3" customFormat="1" ht="12.6" customHeight="1" thickBot="1" x14ac:dyDescent="0.25">
      <c r="A376" s="375">
        <v>64</v>
      </c>
      <c r="B376" s="375" t="s">
        <v>39</v>
      </c>
      <c r="C376" s="378"/>
      <c r="D376" s="418"/>
      <c r="E376" s="418"/>
      <c r="F376" s="377"/>
      <c r="G376" s="419"/>
      <c r="H376" s="377"/>
      <c r="I376" s="378"/>
      <c r="J376" s="394"/>
      <c r="K376" s="394"/>
    </row>
    <row r="377" spans="1:12" s="3" customFormat="1" ht="15.75" customHeight="1" thickBot="1" x14ac:dyDescent="0.25">
      <c r="A377" s="375">
        <v>65</v>
      </c>
      <c r="B377" s="375" t="s">
        <v>22</v>
      </c>
      <c r="C377" s="378"/>
      <c r="D377" s="716" t="s">
        <v>66</v>
      </c>
      <c r="E377" s="717"/>
      <c r="F377" s="718"/>
      <c r="G377" s="719" t="s">
        <v>17</v>
      </c>
      <c r="H377" s="720" t="s">
        <v>30</v>
      </c>
      <c r="I377" s="377"/>
      <c r="J377" s="378"/>
      <c r="K377" s="394"/>
      <c r="L377" s="4"/>
    </row>
    <row r="378" spans="1:12" s="3" customFormat="1" ht="18.75" customHeight="1" x14ac:dyDescent="0.2">
      <c r="A378" s="375"/>
      <c r="B378" s="375"/>
      <c r="C378" s="378"/>
      <c r="D378" s="721" t="s">
        <v>64</v>
      </c>
      <c r="E378" s="722"/>
      <c r="F378" s="722"/>
      <c r="G378" s="723">
        <v>30000</v>
      </c>
      <c r="H378" s="724">
        <f>+G378</f>
        <v>30000</v>
      </c>
      <c r="I378" s="377"/>
      <c r="J378" s="378"/>
      <c r="K378" s="394"/>
      <c r="L378" s="4"/>
    </row>
    <row r="379" spans="1:12" s="3" customFormat="1" ht="18.75" customHeight="1" x14ac:dyDescent="0.2">
      <c r="A379" s="375"/>
      <c r="B379" s="375"/>
      <c r="C379" s="378"/>
      <c r="D379" s="721" t="s">
        <v>63</v>
      </c>
      <c r="E379" s="722"/>
      <c r="F379" s="722"/>
      <c r="G379" s="723">
        <v>15000</v>
      </c>
      <c r="H379" s="725">
        <f>+G379</f>
        <v>15000</v>
      </c>
      <c r="I379" s="377"/>
      <c r="J379" s="378"/>
      <c r="K379" s="394"/>
      <c r="L379" s="4"/>
    </row>
    <row r="380" spans="1:12" s="3" customFormat="1" ht="18.75" customHeight="1" thickBot="1" x14ac:dyDescent="0.25">
      <c r="A380" s="375"/>
      <c r="B380" s="375"/>
      <c r="C380" s="378"/>
      <c r="D380" s="721" t="s">
        <v>289</v>
      </c>
      <c r="E380" s="722"/>
      <c r="F380" s="722"/>
      <c r="G380" s="723">
        <v>4000</v>
      </c>
      <c r="H380" s="724">
        <f>+G380</f>
        <v>4000</v>
      </c>
      <c r="I380" s="377"/>
      <c r="J380" s="378"/>
      <c r="K380" s="394"/>
      <c r="L380" s="4"/>
    </row>
    <row r="381" spans="1:12" s="3" customFormat="1" ht="18.75" customHeight="1" thickBot="1" x14ac:dyDescent="0.25">
      <c r="A381" s="375"/>
      <c r="B381" s="375"/>
      <c r="C381" s="378"/>
      <c r="D381" s="726" t="s">
        <v>51</v>
      </c>
      <c r="E381" s="727"/>
      <c r="F381" s="727"/>
      <c r="G381" s="728"/>
      <c r="H381" s="729">
        <f>SUM(H378:H380)</f>
        <v>49000</v>
      </c>
      <c r="I381" s="377"/>
      <c r="J381" s="378"/>
      <c r="K381" s="394"/>
      <c r="L381" s="4"/>
    </row>
  </sheetData>
  <mergeCells count="8">
    <mergeCell ref="H161:I161"/>
    <mergeCell ref="D3:G3"/>
    <mergeCell ref="D267:F267"/>
    <mergeCell ref="D276:F276"/>
    <mergeCell ref="G236:H236"/>
    <mergeCell ref="I236:J236"/>
    <mergeCell ref="G254:H254"/>
    <mergeCell ref="I254:J254"/>
  </mergeCells>
  <pageMargins left="0.5" right="0.5" top="0.6" bottom="0.6" header="0.4" footer="0.3"/>
  <pageSetup orientation="portrait" r:id="rId1"/>
  <headerFooter alignWithMargins="0">
    <oddFooter>&amp;L&amp;"Calibri,Bold"&amp;8&amp;F. Page &amp;P</oddFooter>
  </headerFooter>
  <rowBreaks count="8" manualBreakCount="8">
    <brk id="41" max="16383" man="1"/>
    <brk id="86" max="16383" man="1"/>
    <brk id="123" max="16383" man="1"/>
    <brk id="166" max="16383" man="1"/>
    <brk id="197" max="16383" man="1"/>
    <brk id="235" max="16383" man="1"/>
    <brk id="325" max="16383" man="1"/>
    <brk id="3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19" zoomScale="130" zoomScaleNormal="130" workbookViewId="0">
      <selection activeCell="S23" sqref="S23"/>
    </sheetView>
  </sheetViews>
  <sheetFormatPr defaultRowHeight="15.75" x14ac:dyDescent="0.25"/>
  <cols>
    <col min="1" max="1" width="3.375" style="13" customWidth="1"/>
    <col min="2" max="2" width="2.625" style="14" customWidth="1"/>
    <col min="3" max="3" width="0.5" style="72" customWidth="1"/>
    <col min="4" max="4" width="6.75" style="73" customWidth="1"/>
    <col min="5" max="5" width="6.875" style="73" customWidth="1"/>
    <col min="6" max="6" width="7" style="74" customWidth="1"/>
    <col min="7" max="7" width="5" style="74" customWidth="1"/>
    <col min="8" max="8" width="6.625" style="74" customWidth="1"/>
    <col min="9" max="9" width="9.625" style="74" customWidth="1"/>
    <col min="10" max="10" width="7.875" style="75" customWidth="1"/>
    <col min="11" max="11" width="9.125" style="75" customWidth="1"/>
    <col min="12" max="12" width="8.875" style="75" customWidth="1"/>
    <col min="13" max="13" width="0.625" style="1" customWidth="1"/>
  </cols>
  <sheetData>
    <row r="1" spans="1:12" s="5" customFormat="1" ht="21.75" customHeight="1" x14ac:dyDescent="0.35">
      <c r="A1" s="13"/>
      <c r="B1" s="14"/>
      <c r="C1" s="16"/>
      <c r="D1" s="801" t="s">
        <v>302</v>
      </c>
      <c r="E1" s="20"/>
      <c r="F1" s="20"/>
      <c r="G1" s="20"/>
      <c r="H1" s="20"/>
      <c r="I1" s="20"/>
      <c r="J1" s="16"/>
      <c r="K1" s="16"/>
      <c r="L1" s="16"/>
    </row>
    <row r="2" spans="1:12" s="5" customFormat="1" ht="3" customHeight="1" thickBot="1" x14ac:dyDescent="0.3">
      <c r="A2" s="13"/>
      <c r="B2" s="14"/>
      <c r="C2" s="15"/>
      <c r="D2" s="17"/>
      <c r="E2" s="17"/>
      <c r="F2" s="18"/>
      <c r="G2" s="18"/>
      <c r="H2" s="19"/>
      <c r="I2" s="18"/>
      <c r="J2" s="16"/>
      <c r="K2" s="16"/>
      <c r="L2" s="16"/>
    </row>
    <row r="3" spans="1:12" s="8" customFormat="1" ht="16.899999999999999" customHeight="1" x14ac:dyDescent="0.25">
      <c r="A3" s="22">
        <v>4</v>
      </c>
      <c r="B3" s="23" t="s">
        <v>22</v>
      </c>
      <c r="C3" s="24"/>
      <c r="D3" s="25"/>
      <c r="E3" s="26" t="s">
        <v>336</v>
      </c>
      <c r="F3" s="27" t="s">
        <v>167</v>
      </c>
      <c r="G3" s="28" t="s">
        <v>338</v>
      </c>
      <c r="H3" s="29" t="s">
        <v>168</v>
      </c>
      <c r="I3" s="27" t="s">
        <v>51</v>
      </c>
      <c r="J3" s="27" t="s">
        <v>17</v>
      </c>
      <c r="K3" s="27" t="s">
        <v>169</v>
      </c>
      <c r="L3" s="30" t="s">
        <v>170</v>
      </c>
    </row>
    <row r="4" spans="1:12" s="8" customFormat="1" ht="16.5" thickBot="1" x14ac:dyDescent="0.3">
      <c r="A4" s="22"/>
      <c r="B4" s="31"/>
      <c r="C4" s="24"/>
      <c r="D4" s="32"/>
      <c r="E4" s="33" t="s">
        <v>335</v>
      </c>
      <c r="F4" s="34" t="s">
        <v>171</v>
      </c>
      <c r="G4" s="35" t="s">
        <v>337</v>
      </c>
      <c r="H4" s="810" t="s">
        <v>173</v>
      </c>
      <c r="I4" s="34" t="s">
        <v>103</v>
      </c>
      <c r="J4" s="34" t="s">
        <v>174</v>
      </c>
      <c r="K4" s="34" t="s">
        <v>329</v>
      </c>
      <c r="L4" s="37" t="s">
        <v>175</v>
      </c>
    </row>
    <row r="5" spans="1:12" s="8" customFormat="1" x14ac:dyDescent="0.25">
      <c r="A5" s="22"/>
      <c r="B5" s="23"/>
      <c r="C5" s="24"/>
      <c r="D5" s="38"/>
      <c r="E5" s="39" t="s">
        <v>332</v>
      </c>
      <c r="F5" s="40">
        <v>2000</v>
      </c>
      <c r="G5" s="41">
        <v>7</v>
      </c>
      <c r="H5" s="42">
        <v>7</v>
      </c>
      <c r="I5" s="43">
        <f>+H5*F5</f>
        <v>14000</v>
      </c>
      <c r="J5" s="43"/>
      <c r="K5" s="43">
        <v>0</v>
      </c>
      <c r="L5" s="44"/>
    </row>
    <row r="6" spans="1:12" s="8" customFormat="1" x14ac:dyDescent="0.25">
      <c r="A6" s="22"/>
      <c r="B6" s="23"/>
      <c r="C6" s="24"/>
      <c r="D6" s="808">
        <v>42156</v>
      </c>
      <c r="E6" s="45" t="s">
        <v>176</v>
      </c>
      <c r="F6" s="46">
        <v>2000</v>
      </c>
      <c r="G6" s="47">
        <v>7</v>
      </c>
      <c r="H6" s="48">
        <v>40</v>
      </c>
      <c r="I6" s="49">
        <f>+H6*F6</f>
        <v>80000</v>
      </c>
      <c r="J6" s="49"/>
      <c r="K6" s="49">
        <v>0</v>
      </c>
      <c r="L6" s="50"/>
    </row>
    <row r="7" spans="1:12" s="8" customFormat="1" x14ac:dyDescent="0.25">
      <c r="A7" s="22"/>
      <c r="B7" s="23"/>
      <c r="C7" s="24"/>
      <c r="D7" s="808">
        <v>42156</v>
      </c>
      <c r="E7" s="45" t="s">
        <v>333</v>
      </c>
      <c r="F7" s="46">
        <v>2000</v>
      </c>
      <c r="G7" s="47">
        <v>7</v>
      </c>
      <c r="H7" s="48">
        <v>40</v>
      </c>
      <c r="I7" s="49">
        <f>+H7*F7</f>
        <v>80000</v>
      </c>
      <c r="J7" s="804">
        <f>+G7*F7</f>
        <v>14000</v>
      </c>
      <c r="K7" s="49">
        <f>+I7-J7</f>
        <v>66000</v>
      </c>
      <c r="L7" s="50">
        <f>+K7+J7</f>
        <v>80000</v>
      </c>
    </row>
    <row r="8" spans="1:12" s="8" customFormat="1" ht="16.5" thickBot="1" x14ac:dyDescent="0.3">
      <c r="A8" s="22"/>
      <c r="B8" s="23"/>
      <c r="C8" s="24"/>
      <c r="D8" s="809">
        <v>42525</v>
      </c>
      <c r="E8" s="51" t="s">
        <v>334</v>
      </c>
      <c r="F8" s="52">
        <v>2000</v>
      </c>
      <c r="G8" s="53">
        <v>7</v>
      </c>
      <c r="H8" s="805">
        <v>60</v>
      </c>
      <c r="I8" s="806">
        <f>+H8*F8</f>
        <v>120000</v>
      </c>
      <c r="J8" s="806"/>
      <c r="K8" s="806">
        <f>+I8-L7</f>
        <v>40000</v>
      </c>
      <c r="L8" s="807" t="s">
        <v>177</v>
      </c>
    </row>
    <row r="9" spans="1:12" s="8" customFormat="1" x14ac:dyDescent="0.25">
      <c r="A9" s="22">
        <v>5</v>
      </c>
      <c r="B9" s="23" t="s">
        <v>39</v>
      </c>
      <c r="C9" s="57"/>
      <c r="D9" s="57"/>
      <c r="E9" s="57"/>
      <c r="F9" s="57"/>
      <c r="G9" s="57"/>
      <c r="H9" s="57"/>
      <c r="I9" s="57"/>
      <c r="J9" s="58"/>
      <c r="K9" s="24"/>
      <c r="L9" s="24"/>
    </row>
    <row r="10" spans="1:12" s="8" customFormat="1" x14ac:dyDescent="0.25">
      <c r="A10" s="22">
        <v>6</v>
      </c>
      <c r="B10" s="23" t="s">
        <v>22</v>
      </c>
      <c r="C10" s="57"/>
      <c r="D10" s="57"/>
      <c r="E10" s="57"/>
      <c r="F10" s="57"/>
      <c r="G10" s="57"/>
      <c r="H10" s="57"/>
      <c r="I10" s="57"/>
      <c r="J10" s="58"/>
      <c r="K10" s="24"/>
      <c r="L10" s="24"/>
    </row>
    <row r="11" spans="1:12" s="8" customFormat="1" x14ac:dyDescent="0.25">
      <c r="A11" s="22">
        <v>7</v>
      </c>
      <c r="B11" s="23" t="s">
        <v>22</v>
      </c>
      <c r="C11" s="57"/>
      <c r="D11" s="57"/>
      <c r="E11" s="57"/>
      <c r="F11" s="57"/>
      <c r="G11" s="57"/>
      <c r="H11" s="57"/>
      <c r="I11" s="57"/>
      <c r="J11" s="58"/>
      <c r="K11" s="24"/>
      <c r="L11" s="24"/>
    </row>
    <row r="12" spans="1:12" s="8" customFormat="1" ht="16.5" thickBot="1" x14ac:dyDescent="0.3">
      <c r="A12" s="22">
        <v>8</v>
      </c>
      <c r="B12" s="23" t="s">
        <v>39</v>
      </c>
      <c r="C12" s="57"/>
      <c r="D12" s="57"/>
      <c r="E12" s="57"/>
      <c r="F12" s="57"/>
      <c r="G12" s="57"/>
      <c r="H12" s="57"/>
      <c r="I12" s="57"/>
      <c r="J12" s="58"/>
      <c r="K12" s="24"/>
      <c r="L12" s="24"/>
    </row>
    <row r="13" spans="1:12" s="8" customFormat="1" ht="17.25" customHeight="1" x14ac:dyDescent="0.25">
      <c r="A13" s="22">
        <v>9</v>
      </c>
      <c r="B13" s="23" t="s">
        <v>1</v>
      </c>
      <c r="C13" s="24"/>
      <c r="D13" s="25"/>
      <c r="E13" s="803" t="s">
        <v>178</v>
      </c>
      <c r="F13" s="27" t="s">
        <v>167</v>
      </c>
      <c r="G13" s="28" t="s">
        <v>338</v>
      </c>
      <c r="H13" s="29" t="s">
        <v>168</v>
      </c>
      <c r="I13" s="28" t="s">
        <v>51</v>
      </c>
      <c r="J13" s="29" t="s">
        <v>17</v>
      </c>
      <c r="K13" s="27" t="s">
        <v>169</v>
      </c>
      <c r="L13" s="30" t="s">
        <v>170</v>
      </c>
    </row>
    <row r="14" spans="1:12" s="8" customFormat="1" ht="16.149999999999999" customHeight="1" thickBot="1" x14ac:dyDescent="0.3">
      <c r="A14" s="22"/>
      <c r="B14" s="31"/>
      <c r="C14" s="24"/>
      <c r="D14" s="32"/>
      <c r="E14" s="33" t="s">
        <v>335</v>
      </c>
      <c r="F14" s="34" t="s">
        <v>171</v>
      </c>
      <c r="G14" s="35" t="s">
        <v>337</v>
      </c>
      <c r="H14" s="36" t="s">
        <v>173</v>
      </c>
      <c r="I14" s="35" t="s">
        <v>103</v>
      </c>
      <c r="J14" s="36" t="s">
        <v>174</v>
      </c>
      <c r="K14" s="802" t="s">
        <v>179</v>
      </c>
      <c r="L14" s="37" t="s">
        <v>175</v>
      </c>
    </row>
    <row r="15" spans="1:12" s="8" customFormat="1" ht="24" customHeight="1" x14ac:dyDescent="0.25">
      <c r="A15" s="22"/>
      <c r="B15" s="23"/>
      <c r="C15" s="24"/>
      <c r="D15" s="808">
        <v>40695</v>
      </c>
      <c r="E15" s="39" t="s">
        <v>332</v>
      </c>
      <c r="F15" s="40">
        <v>100</v>
      </c>
      <c r="G15" s="41">
        <v>5</v>
      </c>
      <c r="H15" s="42">
        <v>5</v>
      </c>
      <c r="I15" s="59">
        <f>+H15*F15</f>
        <v>500</v>
      </c>
      <c r="J15" s="42"/>
      <c r="K15" s="43">
        <v>0</v>
      </c>
      <c r="L15" s="44"/>
    </row>
    <row r="16" spans="1:12" s="8" customFormat="1" ht="24" customHeight="1" x14ac:dyDescent="0.25">
      <c r="A16" s="22"/>
      <c r="B16" s="23"/>
      <c r="C16" s="24"/>
      <c r="D16" s="808">
        <v>42156</v>
      </c>
      <c r="E16" s="45" t="s">
        <v>176</v>
      </c>
      <c r="F16" s="46">
        <v>100</v>
      </c>
      <c r="G16" s="47">
        <v>5</v>
      </c>
      <c r="H16" s="48">
        <v>25</v>
      </c>
      <c r="I16" s="60">
        <f>+H16*F16</f>
        <v>2500</v>
      </c>
      <c r="J16" s="48"/>
      <c r="K16" s="49">
        <v>0</v>
      </c>
      <c r="L16" s="50"/>
    </row>
    <row r="17" spans="1:12" s="8" customFormat="1" ht="24" customHeight="1" x14ac:dyDescent="0.25">
      <c r="A17" s="22"/>
      <c r="B17" s="23"/>
      <c r="C17" s="24"/>
      <c r="D17" s="808">
        <v>42156</v>
      </c>
      <c r="E17" s="45" t="s">
        <v>333</v>
      </c>
      <c r="F17" s="46">
        <v>100</v>
      </c>
      <c r="G17" s="47">
        <v>5</v>
      </c>
      <c r="H17" s="48">
        <v>25</v>
      </c>
      <c r="I17" s="60">
        <f>+H17*F17</f>
        <v>2500</v>
      </c>
      <c r="J17" s="48">
        <f>+G17*F17</f>
        <v>500</v>
      </c>
      <c r="K17" s="49">
        <v>2000</v>
      </c>
      <c r="L17" s="50">
        <f>+K17+J17</f>
        <v>2500</v>
      </c>
    </row>
    <row r="18" spans="1:12" s="8" customFormat="1" ht="24" customHeight="1" thickBot="1" x14ac:dyDescent="0.3">
      <c r="A18" s="22"/>
      <c r="B18" s="23"/>
      <c r="C18" s="61"/>
      <c r="D18" s="809">
        <v>42526</v>
      </c>
      <c r="E18" s="51" t="s">
        <v>334</v>
      </c>
      <c r="F18" s="52">
        <v>100</v>
      </c>
      <c r="G18" s="53">
        <v>5</v>
      </c>
      <c r="H18" s="54">
        <v>35</v>
      </c>
      <c r="I18" s="62">
        <f>+H18*F18</f>
        <v>3500</v>
      </c>
      <c r="J18" s="54"/>
      <c r="K18" s="55">
        <f>+I18-L17</f>
        <v>1000</v>
      </c>
      <c r="L18" s="56" t="s">
        <v>177</v>
      </c>
    </row>
    <row r="19" spans="1:12" s="818" customFormat="1" ht="15" customHeight="1" x14ac:dyDescent="0.25">
      <c r="A19" s="813"/>
      <c r="B19" s="812"/>
      <c r="C19" s="814" t="s">
        <v>180</v>
      </c>
      <c r="D19" s="811"/>
      <c r="E19" s="815"/>
      <c r="F19" s="816"/>
      <c r="G19" s="817"/>
      <c r="H19" s="817"/>
      <c r="I19" s="817"/>
      <c r="J19" s="817"/>
      <c r="K19" s="817"/>
      <c r="L19" s="24"/>
    </row>
    <row r="20" spans="1:12" s="8" customFormat="1" x14ac:dyDescent="0.25">
      <c r="A20" s="22"/>
      <c r="B20" s="23"/>
      <c r="C20" s="24"/>
      <c r="D20" s="63" t="s">
        <v>330</v>
      </c>
      <c r="E20" s="819" t="s">
        <v>181</v>
      </c>
      <c r="F20" s="57"/>
      <c r="G20" s="57"/>
      <c r="H20" s="57"/>
      <c r="I20" s="57"/>
      <c r="J20" s="24"/>
      <c r="K20" s="64">
        <v>0</v>
      </c>
      <c r="L20" s="24"/>
    </row>
    <row r="21" spans="1:12" s="8" customFormat="1" x14ac:dyDescent="0.25">
      <c r="A21" s="22"/>
      <c r="B21" s="23"/>
      <c r="C21" s="24"/>
      <c r="D21" s="63" t="s">
        <v>330</v>
      </c>
      <c r="E21" s="819" t="s">
        <v>306</v>
      </c>
      <c r="F21" s="57"/>
      <c r="G21" s="57"/>
      <c r="H21" s="57"/>
      <c r="I21" s="57"/>
      <c r="J21" s="24"/>
      <c r="K21" s="64">
        <v>2000</v>
      </c>
      <c r="L21" s="24"/>
    </row>
    <row r="22" spans="1:12" s="8" customFormat="1" x14ac:dyDescent="0.25">
      <c r="A22" s="22"/>
      <c r="B22" s="23"/>
      <c r="C22" s="24"/>
      <c r="D22" s="63" t="s">
        <v>331</v>
      </c>
      <c r="E22" s="819" t="s">
        <v>307</v>
      </c>
      <c r="F22" s="57"/>
      <c r="G22" s="57"/>
      <c r="H22" s="57"/>
      <c r="I22" s="57"/>
      <c r="J22" s="24"/>
      <c r="K22" s="64">
        <f>SUM(K17:K18)</f>
        <v>3000</v>
      </c>
      <c r="L22" s="24"/>
    </row>
    <row r="23" spans="1:12" s="8" customFormat="1" x14ac:dyDescent="0.25">
      <c r="A23" s="22">
        <v>10</v>
      </c>
      <c r="B23" s="23" t="s">
        <v>39</v>
      </c>
      <c r="C23" s="57"/>
      <c r="D23" s="57"/>
      <c r="E23" s="57"/>
      <c r="F23" s="57"/>
      <c r="G23" s="57"/>
      <c r="H23" s="57"/>
      <c r="I23" s="57"/>
      <c r="J23" s="58"/>
      <c r="K23" s="24"/>
      <c r="L23" s="24"/>
    </row>
    <row r="24" spans="1:12" s="8" customFormat="1" ht="16.5" thickBot="1" x14ac:dyDescent="0.3">
      <c r="A24" s="22">
        <v>11</v>
      </c>
      <c r="B24" s="23" t="s">
        <v>22</v>
      </c>
      <c r="C24" s="57"/>
      <c r="D24" s="57"/>
      <c r="E24" s="57"/>
      <c r="F24" s="57"/>
      <c r="G24" s="57"/>
      <c r="H24" s="57"/>
      <c r="I24" s="57"/>
      <c r="J24" s="58"/>
      <c r="K24" s="24"/>
      <c r="L24" s="24"/>
    </row>
    <row r="25" spans="1:12" s="8" customFormat="1" x14ac:dyDescent="0.25">
      <c r="A25" s="22">
        <v>12</v>
      </c>
      <c r="B25" s="23" t="s">
        <v>5</v>
      </c>
      <c r="C25" s="57"/>
      <c r="D25" s="25"/>
      <c r="E25" s="26" t="s">
        <v>182</v>
      </c>
      <c r="F25" s="27" t="s">
        <v>167</v>
      </c>
      <c r="G25" s="28" t="s">
        <v>338</v>
      </c>
      <c r="H25" s="29" t="s">
        <v>168</v>
      </c>
      <c r="I25" s="27" t="s">
        <v>51</v>
      </c>
      <c r="J25" s="27" t="s">
        <v>17</v>
      </c>
      <c r="K25" s="65" t="s">
        <v>183</v>
      </c>
      <c r="L25" s="30" t="s">
        <v>170</v>
      </c>
    </row>
    <row r="26" spans="1:12" s="8" customFormat="1" ht="16.5" thickBot="1" x14ac:dyDescent="0.3">
      <c r="A26" s="22"/>
      <c r="B26" s="23"/>
      <c r="C26" s="57"/>
      <c r="D26" s="32"/>
      <c r="E26" s="33" t="s">
        <v>184</v>
      </c>
      <c r="F26" s="34" t="s">
        <v>171</v>
      </c>
      <c r="G26" s="35" t="s">
        <v>337</v>
      </c>
      <c r="H26" s="36" t="s">
        <v>173</v>
      </c>
      <c r="I26" s="34" t="s">
        <v>103</v>
      </c>
      <c r="J26" s="34" t="s">
        <v>174</v>
      </c>
      <c r="K26" s="34" t="s">
        <v>329</v>
      </c>
      <c r="L26" s="37" t="s">
        <v>175</v>
      </c>
    </row>
    <row r="27" spans="1:12" s="8" customFormat="1" ht="19.5" customHeight="1" x14ac:dyDescent="0.25">
      <c r="A27" s="22"/>
      <c r="B27" s="23"/>
      <c r="C27" s="57"/>
      <c r="D27" s="808">
        <v>40695</v>
      </c>
      <c r="E27" s="39" t="s">
        <v>332</v>
      </c>
      <c r="F27" s="40">
        <v>2000</v>
      </c>
      <c r="G27" s="41">
        <v>0</v>
      </c>
      <c r="H27" s="42">
        <v>10</v>
      </c>
      <c r="I27" s="43">
        <f>+H27*F27</f>
        <v>20000</v>
      </c>
      <c r="J27" s="43"/>
      <c r="K27" s="43">
        <v>20000</v>
      </c>
      <c r="L27" s="44"/>
    </row>
    <row r="28" spans="1:12" s="8" customFormat="1" ht="19.5" customHeight="1" x14ac:dyDescent="0.25">
      <c r="A28" s="22"/>
      <c r="B28" s="23"/>
      <c r="C28" s="24"/>
      <c r="D28" s="808">
        <v>41791</v>
      </c>
      <c r="E28" s="45" t="s">
        <v>176</v>
      </c>
      <c r="F28" s="46">
        <v>2000</v>
      </c>
      <c r="G28" s="47">
        <v>0</v>
      </c>
      <c r="H28" s="48">
        <v>14</v>
      </c>
      <c r="I28" s="49">
        <f>+H28*F28</f>
        <v>28000</v>
      </c>
      <c r="J28" s="49"/>
      <c r="K28" s="49"/>
      <c r="L28" s="50"/>
    </row>
    <row r="29" spans="1:12" s="8" customFormat="1" ht="19.5" customHeight="1" thickBot="1" x14ac:dyDescent="0.3">
      <c r="A29" s="22"/>
      <c r="B29" s="23"/>
      <c r="C29" s="24"/>
      <c r="D29" s="809">
        <v>42156</v>
      </c>
      <c r="E29" s="51" t="s">
        <v>334</v>
      </c>
      <c r="F29" s="52">
        <v>2000</v>
      </c>
      <c r="G29" s="53">
        <v>0</v>
      </c>
      <c r="H29" s="54">
        <v>16</v>
      </c>
      <c r="I29" s="55">
        <f>+H29*F29</f>
        <v>32000</v>
      </c>
      <c r="J29" s="55"/>
      <c r="K29" s="55">
        <v>12000</v>
      </c>
      <c r="L29" s="56" t="s">
        <v>177</v>
      </c>
    </row>
    <row r="30" spans="1:12" s="8" customFormat="1" x14ac:dyDescent="0.25">
      <c r="A30" s="22"/>
      <c r="B30" s="23"/>
      <c r="C30" s="24"/>
      <c r="D30" s="57" t="s">
        <v>185</v>
      </c>
      <c r="E30" s="57"/>
      <c r="F30" s="57"/>
      <c r="G30" s="57"/>
      <c r="H30" s="57"/>
      <c r="I30" s="57"/>
      <c r="J30" s="57"/>
      <c r="K30" s="58"/>
      <c r="L30" s="24"/>
    </row>
    <row r="31" spans="1:12" s="8" customFormat="1" ht="6" customHeight="1" thickBot="1" x14ac:dyDescent="0.3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s="8" customFormat="1" x14ac:dyDescent="0.25">
      <c r="A32" s="22">
        <v>13</v>
      </c>
      <c r="B32" s="23" t="s">
        <v>22</v>
      </c>
      <c r="C32" s="24"/>
      <c r="D32" s="25"/>
      <c r="E32" s="26" t="s">
        <v>182</v>
      </c>
      <c r="F32" s="27" t="s">
        <v>167</v>
      </c>
      <c r="G32" s="28" t="s">
        <v>338</v>
      </c>
      <c r="H32" s="29" t="s">
        <v>168</v>
      </c>
      <c r="I32" s="27" t="s">
        <v>51</v>
      </c>
      <c r="J32" s="27" t="s">
        <v>17</v>
      </c>
      <c r="K32" s="65" t="s">
        <v>169</v>
      </c>
      <c r="L32" s="30" t="s">
        <v>170</v>
      </c>
    </row>
    <row r="33" spans="1:12" s="8" customFormat="1" ht="16.5" thickBot="1" x14ac:dyDescent="0.3">
      <c r="A33" s="22"/>
      <c r="B33" s="23"/>
      <c r="C33" s="24"/>
      <c r="D33" s="32"/>
      <c r="E33" s="33" t="s">
        <v>184</v>
      </c>
      <c r="F33" s="34" t="s">
        <v>171</v>
      </c>
      <c r="G33" s="35" t="s">
        <v>337</v>
      </c>
      <c r="H33" s="36" t="s">
        <v>173</v>
      </c>
      <c r="I33" s="34" t="s">
        <v>103</v>
      </c>
      <c r="J33" s="34" t="s">
        <v>174</v>
      </c>
      <c r="K33" s="34" t="s">
        <v>329</v>
      </c>
      <c r="L33" s="37" t="s">
        <v>175</v>
      </c>
    </row>
    <row r="34" spans="1:12" s="8" customFormat="1" ht="18.75" customHeight="1" x14ac:dyDescent="0.25">
      <c r="A34" s="22"/>
      <c r="B34" s="23"/>
      <c r="C34" s="24"/>
      <c r="D34" s="808">
        <v>40695</v>
      </c>
      <c r="E34" s="39" t="s">
        <v>332</v>
      </c>
      <c r="F34" s="40">
        <v>2000</v>
      </c>
      <c r="G34" s="41">
        <v>0</v>
      </c>
      <c r="H34" s="42">
        <v>10</v>
      </c>
      <c r="I34" s="43">
        <f>+H34*F34</f>
        <v>20000</v>
      </c>
      <c r="J34" s="43"/>
      <c r="K34" s="43"/>
      <c r="L34" s="44"/>
    </row>
    <row r="35" spans="1:12" s="8" customFormat="1" ht="18.75" customHeight="1" x14ac:dyDescent="0.25">
      <c r="A35" s="22"/>
      <c r="B35" s="23"/>
      <c r="C35" s="24"/>
      <c r="D35" s="808">
        <v>41791</v>
      </c>
      <c r="E35" s="45" t="s">
        <v>176</v>
      </c>
      <c r="F35" s="46">
        <v>2000</v>
      </c>
      <c r="G35" s="47">
        <v>0</v>
      </c>
      <c r="H35" s="48">
        <v>14</v>
      </c>
      <c r="I35" s="49">
        <f>+H35*F35</f>
        <v>28000</v>
      </c>
      <c r="J35" s="49"/>
      <c r="K35" s="49">
        <v>28000</v>
      </c>
      <c r="L35" s="50"/>
    </row>
    <row r="36" spans="1:12" s="8" customFormat="1" ht="18.75" customHeight="1" thickBot="1" x14ac:dyDescent="0.3">
      <c r="A36" s="22"/>
      <c r="B36" s="31"/>
      <c r="C36" s="24"/>
      <c r="D36" s="809">
        <v>42522</v>
      </c>
      <c r="E36" s="51" t="s">
        <v>334</v>
      </c>
      <c r="F36" s="52">
        <v>2000</v>
      </c>
      <c r="G36" s="53">
        <v>0</v>
      </c>
      <c r="H36" s="54">
        <v>16</v>
      </c>
      <c r="I36" s="55">
        <f>+H36*F36</f>
        <v>32000</v>
      </c>
      <c r="J36" s="55"/>
      <c r="K36" s="55">
        <v>4000</v>
      </c>
      <c r="L36" s="56" t="s">
        <v>177</v>
      </c>
    </row>
    <row r="37" spans="1:12" s="8" customFormat="1" ht="12.75" customHeight="1" x14ac:dyDescent="0.25">
      <c r="A37" s="22"/>
      <c r="B37" s="23"/>
      <c r="C37" s="24"/>
      <c r="D37" s="24" t="s">
        <v>339</v>
      </c>
      <c r="E37" s="24"/>
      <c r="F37" s="24"/>
      <c r="G37" s="24"/>
      <c r="H37" s="24"/>
      <c r="I37" s="24"/>
      <c r="J37" s="24"/>
      <c r="K37" s="24"/>
      <c r="L37" s="24"/>
    </row>
  </sheetData>
  <pageMargins left="0.5" right="0.5" top="0.6" bottom="0.5" header="0.4" footer="0.3"/>
  <pageSetup scale="115" orientation="portrait" r:id="rId1"/>
  <headerFooter alignWithMargins="0">
    <oddFooter>&amp;L&amp;"Calibri,Bold"&amp;9&amp;F.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Chp-05</vt:lpstr>
      <vt:lpstr>Chp-05 (2)</vt:lpstr>
      <vt:lpstr>'Chp-05'!Print_Area</vt:lpstr>
      <vt:lpstr>'Chp-05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hgodf</cp:lastModifiedBy>
  <cp:lastPrinted>2016-10-03T02:22:45Z</cp:lastPrinted>
  <dcterms:created xsi:type="dcterms:W3CDTF">2015-09-05T21:34:49Z</dcterms:created>
  <dcterms:modified xsi:type="dcterms:W3CDTF">2016-10-03T02:27:42Z</dcterms:modified>
</cp:coreProperties>
</file>