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July-22-2016\2 CLASS EXERCISES-2014\"/>
    </mc:Choice>
  </mc:AlternateContent>
  <bookViews>
    <workbookView xWindow="0" yWindow="0" windowWidth="27855" windowHeight="12240"/>
  </bookViews>
  <sheets>
    <sheet name="Capital gains rates" sheetId="1" r:id="rId1"/>
  </sheets>
  <definedNames>
    <definedName name="_xlnm.Print_Area" localSheetId="0">'Capital gains rates'!$A$1:$K$46</definedName>
    <definedName name="_xlnm.Print_Area">#REF!</definedName>
    <definedName name="Print_Area2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43" i="1" s="1"/>
  <c r="G37" i="1"/>
  <c r="G40" i="1" s="1"/>
  <c r="G39" i="1" s="1"/>
  <c r="G30" i="1"/>
  <c r="G32" i="1" s="1"/>
  <c r="J28" i="1"/>
  <c r="J29" i="1" s="1"/>
  <c r="J30" i="1" s="1"/>
  <c r="J32" i="1" s="1"/>
  <c r="I28" i="1"/>
  <c r="I29" i="1" s="1"/>
  <c r="I30" i="1" s="1"/>
  <c r="I32" i="1" s="1"/>
  <c r="H28" i="1"/>
  <c r="H29" i="1" s="1"/>
  <c r="H30" i="1" s="1"/>
  <c r="H32" i="1" s="1"/>
  <c r="G28" i="1"/>
</calcChain>
</file>

<file path=xl/sharedStrings.xml><?xml version="1.0" encoding="utf-8"?>
<sst xmlns="http://schemas.openxmlformats.org/spreadsheetml/2006/main" count="50" uniqueCount="45">
  <si>
    <t>Single Taxpayer</t>
  </si>
  <si>
    <t xml:space="preserve">Long-Term Capital </t>
  </si>
  <si>
    <t>Regular Tax Rates</t>
  </si>
  <si>
    <t>Gain Tax Rates</t>
  </si>
  <si>
    <t>Taxable Income</t>
  </si>
  <si>
    <t>7-5</t>
  </si>
  <si>
    <t>Code Section</t>
  </si>
  <si>
    <t>1(h)</t>
  </si>
  <si>
    <t xml:space="preserve"> (difficult to read)</t>
  </si>
  <si>
    <t>1211(b)</t>
  </si>
  <si>
    <t>1212(b)</t>
  </si>
  <si>
    <t>1221(a)</t>
  </si>
  <si>
    <t>Special rates:</t>
  </si>
  <si>
    <t xml:space="preserve">Unrecaptured </t>
  </si>
  <si>
    <t xml:space="preserve">  Gain</t>
  </si>
  <si>
    <t>Text-11-11</t>
  </si>
  <si>
    <t>Collectibles</t>
  </si>
  <si>
    <t>Text-11-12</t>
  </si>
  <si>
    <t>Susan has total exemptions and itemized deductions of $20,000 per year.</t>
  </si>
  <si>
    <t>She has no other deduction, except for any allowable capital loss deduction</t>
  </si>
  <si>
    <t>Assume: Current tax law and current tax rates will be in effect in all years.</t>
  </si>
  <si>
    <t>Salary and lottery winnings</t>
  </si>
  <si>
    <t>S.T. gain (loss) sale of IBM stock</t>
  </si>
  <si>
    <t>L.T. gain (loss) sale of ABC stock</t>
  </si>
  <si>
    <t>Loss brought forward from last year</t>
  </si>
  <si>
    <t>Capital gain net income (or net loss)</t>
  </si>
  <si>
    <t>Net gain reported (or net loss deducted)</t>
  </si>
  <si>
    <t xml:space="preserve">AGI </t>
  </si>
  <si>
    <t>Deductions</t>
  </si>
  <si>
    <t>Taxable income</t>
  </si>
  <si>
    <t>Federal income tax before credits</t>
  </si>
  <si>
    <t>Ordinary income</t>
  </si>
  <si>
    <t>Exemptions and deductions</t>
  </si>
  <si>
    <t>Income taxed at ordinary rates</t>
  </si>
  <si>
    <t>Amount taxed at lower rates &amp; tax</t>
  </si>
  <si>
    <t>Top layer at marginal rate &amp; tax</t>
  </si>
  <si>
    <t>Income tax at ordinary rates</t>
  </si>
  <si>
    <t>Net Capital Gains &amp; Tax</t>
  </si>
  <si>
    <t>Total tax before credits</t>
  </si>
  <si>
    <t xml:space="preserve">Instructor Note: Capital gains are covered in later chapters, but you can't fully understand </t>
  </si>
  <si>
    <t>the tax planning opportunities discussed in Chapter 2, without undertanding capital gains taxation.</t>
  </si>
  <si>
    <t>Capital Gains Rates for Individuals - 2016</t>
  </si>
  <si>
    <t>Susan is single and has no dependent. She started investing in stock in 2015.</t>
  </si>
  <si>
    <t>Textbook</t>
  </si>
  <si>
    <t xml:space="preserve">What is the amount federal income tax before credits for 2016?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</si>
</sst>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&quot;$&quot;#,##0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43">
    <xf numFmtId="0" fontId="0" fillId="0" borderId="0" xfId="0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37" fontId="6" fillId="0" borderId="3" xfId="2" applyNumberFormat="1" applyFont="1" applyBorder="1" applyAlignment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7" fillId="0" borderId="0" xfId="0" applyFont="1" applyBorder="1"/>
    <xf numFmtId="0" fontId="8" fillId="2" borderId="0" xfId="0" applyFont="1" applyFill="1" applyBorder="1"/>
    <xf numFmtId="0" fontId="7" fillId="3" borderId="0" xfId="0" applyFont="1" applyFill="1"/>
    <xf numFmtId="0" fontId="9" fillId="0" borderId="0" xfId="0" applyFont="1" applyBorder="1" applyAlignment="1">
      <alignment horizontal="center"/>
    </xf>
    <xf numFmtId="37" fontId="6" fillId="0" borderId="0" xfId="2" applyNumberFormat="1" applyFont="1" applyBorder="1" applyAlignment="1">
      <alignment vertical="center"/>
    </xf>
    <xf numFmtId="37" fontId="6" fillId="0" borderId="5" xfId="2" applyNumberFormat="1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7" fillId="0" borderId="0" xfId="0" applyFont="1"/>
    <xf numFmtId="164" fontId="7" fillId="0" borderId="0" xfId="0" applyNumberFormat="1" applyFont="1" applyBorder="1"/>
    <xf numFmtId="165" fontId="8" fillId="0" borderId="7" xfId="1" applyNumberFormat="1" applyFont="1" applyBorder="1" applyAlignment="1">
      <alignment horizontal="center"/>
    </xf>
    <xf numFmtId="9" fontId="8" fillId="0" borderId="7" xfId="1" applyFont="1" applyBorder="1" applyAlignment="1">
      <alignment horizontal="center"/>
    </xf>
    <xf numFmtId="0" fontId="8" fillId="0" borderId="0" xfId="0" applyFont="1" applyBorder="1"/>
    <xf numFmtId="37" fontId="11" fillId="0" borderId="0" xfId="2" quotePrefix="1" applyNumberFormat="1" applyFont="1" applyBorder="1" applyAlignment="1">
      <alignment vertical="center"/>
    </xf>
    <xf numFmtId="164" fontId="8" fillId="0" borderId="0" xfId="0" applyNumberFormat="1" applyFont="1" applyBorder="1"/>
    <xf numFmtId="0" fontId="7" fillId="0" borderId="9" xfId="0" applyFont="1" applyBorder="1"/>
    <xf numFmtId="37" fontId="11" fillId="0" borderId="0" xfId="2" applyNumberFormat="1" applyFont="1" applyBorder="1" applyAlignment="1">
      <alignment vertical="center"/>
    </xf>
    <xf numFmtId="9" fontId="8" fillId="0" borderId="10" xfId="1" applyFont="1" applyBorder="1" applyAlignment="1">
      <alignment horizontal="center"/>
    </xf>
    <xf numFmtId="0" fontId="7" fillId="0" borderId="10" xfId="0" applyFont="1" applyBorder="1"/>
    <xf numFmtId="0" fontId="9" fillId="0" borderId="0" xfId="0" applyFont="1" applyBorder="1"/>
    <xf numFmtId="0" fontId="3" fillId="0" borderId="0" xfId="2" applyNumberFormat="1" applyFont="1" applyBorder="1" applyAlignment="1">
      <alignment horizontal="left" vertical="center"/>
    </xf>
    <xf numFmtId="9" fontId="8" fillId="0" borderId="11" xfId="1" applyFont="1" applyBorder="1" applyAlignment="1">
      <alignment horizontal="center"/>
    </xf>
    <xf numFmtId="0" fontId="11" fillId="0" borderId="0" xfId="2" applyNumberFormat="1" applyFont="1" applyBorder="1" applyAlignment="1">
      <alignment horizontal="left" vertical="center"/>
    </xf>
    <xf numFmtId="0" fontId="7" fillId="0" borderId="11" xfId="0" applyFont="1" applyBorder="1"/>
    <xf numFmtId="0" fontId="8" fillId="0" borderId="0" xfId="0" applyFont="1" applyFill="1" applyBorder="1"/>
    <xf numFmtId="0" fontId="11" fillId="0" borderId="0" xfId="2" applyNumberFormat="1" applyFont="1" applyBorder="1" applyAlignment="1">
      <alignment vertical="center"/>
    </xf>
    <xf numFmtId="9" fontId="8" fillId="0" borderId="13" xfId="1" applyFont="1" applyBorder="1" applyAlignment="1">
      <alignment horizontal="center"/>
    </xf>
    <xf numFmtId="0" fontId="7" fillId="0" borderId="13" xfId="0" applyFont="1" applyBorder="1"/>
    <xf numFmtId="0" fontId="6" fillId="0" borderId="0" xfId="2" applyFont="1" applyBorder="1" applyAlignment="1">
      <alignment horizontal="left" vertical="center" indent="2"/>
    </xf>
    <xf numFmtId="0" fontId="11" fillId="0" borderId="0" xfId="2" applyFont="1" applyBorder="1" applyAlignment="1">
      <alignment horizontal="left"/>
    </xf>
    <xf numFmtId="0" fontId="6" fillId="0" borderId="0" xfId="2" applyFont="1" applyBorder="1" applyAlignment="1">
      <alignment vertical="center"/>
    </xf>
    <xf numFmtId="0" fontId="6" fillId="0" borderId="0" xfId="2" applyFont="1" applyBorder="1"/>
    <xf numFmtId="0" fontId="15" fillId="0" borderId="5" xfId="2" applyFont="1" applyBorder="1" applyAlignment="1">
      <alignment vertical="center"/>
    </xf>
    <xf numFmtId="0" fontId="6" fillId="0" borderId="14" xfId="2" applyFont="1" applyBorder="1" applyAlignment="1">
      <alignment horizontal="left" vertical="center"/>
    </xf>
    <xf numFmtId="0" fontId="7" fillId="0" borderId="15" xfId="0" applyFont="1" applyBorder="1"/>
    <xf numFmtId="0" fontId="6" fillId="0" borderId="15" xfId="2" applyFont="1" applyBorder="1" applyAlignment="1">
      <alignment horizontal="left" vertical="center"/>
    </xf>
    <xf numFmtId="0" fontId="6" fillId="0" borderId="16" xfId="2" applyFont="1" applyBorder="1"/>
    <xf numFmtId="0" fontId="16" fillId="0" borderId="17" xfId="2" applyFont="1" applyBorder="1" applyAlignment="1">
      <alignment horizontal="center"/>
    </xf>
    <xf numFmtId="0" fontId="16" fillId="0" borderId="18" xfId="2" applyFont="1" applyBorder="1" applyAlignment="1">
      <alignment horizontal="center"/>
    </xf>
    <xf numFmtId="0" fontId="2" fillId="0" borderId="5" xfId="2" applyBorder="1" applyAlignment="1">
      <alignment vertical="center"/>
    </xf>
    <xf numFmtId="0" fontId="11" fillId="0" borderId="19" xfId="2" applyFont="1" applyBorder="1" applyAlignment="1">
      <alignment horizontal="left" vertical="center" indent="1"/>
    </xf>
    <xf numFmtId="0" fontId="7" fillId="0" borderId="20" xfId="0" applyFont="1" applyBorder="1"/>
    <xf numFmtId="0" fontId="11" fillId="0" borderId="20" xfId="2" applyFont="1" applyBorder="1" applyAlignment="1">
      <alignment horizontal="left" vertical="center"/>
    </xf>
    <xf numFmtId="0" fontId="6" fillId="0" borderId="20" xfId="2" applyFont="1" applyBorder="1" applyAlignment="1">
      <alignment horizontal="left" vertical="center"/>
    </xf>
    <xf numFmtId="0" fontId="6" fillId="0" borderId="21" xfId="2" applyFont="1" applyBorder="1" applyAlignment="1">
      <alignment vertical="center"/>
    </xf>
    <xf numFmtId="5" fontId="11" fillId="0" borderId="22" xfId="2" applyNumberFormat="1" applyFont="1" applyBorder="1" applyAlignment="1">
      <alignment vertical="center"/>
    </xf>
    <xf numFmtId="5" fontId="11" fillId="0" borderId="23" xfId="2" applyNumberFormat="1" applyFont="1" applyBorder="1" applyAlignment="1">
      <alignment vertical="center"/>
    </xf>
    <xf numFmtId="0" fontId="11" fillId="0" borderId="24" xfId="2" applyFont="1" applyBorder="1" applyAlignment="1">
      <alignment horizontal="left" vertical="center" indent="1"/>
    </xf>
    <xf numFmtId="0" fontId="7" fillId="0" borderId="25" xfId="0" applyFont="1" applyBorder="1"/>
    <xf numFmtId="0" fontId="11" fillId="0" borderId="25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vertical="center"/>
    </xf>
    <xf numFmtId="5" fontId="11" fillId="0" borderId="27" xfId="2" applyNumberFormat="1" applyFont="1" applyBorder="1" applyAlignment="1">
      <alignment vertical="center"/>
    </xf>
    <xf numFmtId="5" fontId="11" fillId="0" borderId="28" xfId="2" applyNumberFormat="1" applyFont="1" applyBorder="1" applyAlignment="1">
      <alignment vertical="center"/>
    </xf>
    <xf numFmtId="37" fontId="11" fillId="0" borderId="27" xfId="2" applyNumberFormat="1" applyFont="1" applyBorder="1" applyAlignment="1">
      <alignment vertical="center"/>
    </xf>
    <xf numFmtId="37" fontId="11" fillId="0" borderId="28" xfId="2" applyNumberFormat="1" applyFont="1" applyBorder="1" applyAlignment="1">
      <alignment vertical="center"/>
    </xf>
    <xf numFmtId="37" fontId="11" fillId="0" borderId="29" xfId="2" applyNumberFormat="1" applyFont="1" applyBorder="1" applyAlignment="1">
      <alignment vertical="center"/>
    </xf>
    <xf numFmtId="37" fontId="11" fillId="0" borderId="30" xfId="2" applyNumberFormat="1" applyFont="1" applyBorder="1" applyAlignment="1">
      <alignment vertical="center"/>
    </xf>
    <xf numFmtId="37" fontId="6" fillId="0" borderId="22" xfId="2" applyNumberFormat="1" applyFont="1" applyBorder="1" applyAlignment="1">
      <alignment vertical="center"/>
    </xf>
    <xf numFmtId="37" fontId="6" fillId="0" borderId="23" xfId="2" applyNumberFormat="1" applyFont="1" applyBorder="1" applyAlignment="1">
      <alignment vertical="center"/>
    </xf>
    <xf numFmtId="37" fontId="11" fillId="3" borderId="27" xfId="2" applyNumberFormat="1" applyFont="1" applyFill="1" applyBorder="1" applyAlignment="1">
      <alignment horizontal="right" vertical="center"/>
    </xf>
    <xf numFmtId="37" fontId="11" fillId="3" borderId="28" xfId="2" applyNumberFormat="1" applyFont="1" applyFill="1" applyBorder="1" applyAlignment="1">
      <alignment horizontal="right" vertical="center"/>
    </xf>
    <xf numFmtId="37" fontId="11" fillId="3" borderId="31" xfId="2" applyNumberFormat="1" applyFont="1" applyFill="1" applyBorder="1" applyAlignment="1">
      <alignment vertical="center"/>
    </xf>
    <xf numFmtId="37" fontId="11" fillId="3" borderId="32" xfId="2" applyNumberFormat="1" applyFont="1" applyFill="1" applyBorder="1" applyAlignment="1">
      <alignment vertical="center"/>
    </xf>
    <xf numFmtId="37" fontId="11" fillId="3" borderId="17" xfId="2" applyNumberFormat="1" applyFont="1" applyFill="1" applyBorder="1" applyAlignment="1">
      <alignment vertical="center"/>
    </xf>
    <xf numFmtId="37" fontId="11" fillId="3" borderId="18" xfId="2" applyNumberFormat="1" applyFont="1" applyFill="1" applyBorder="1" applyAlignment="1">
      <alignment vertical="center"/>
    </xf>
    <xf numFmtId="0" fontId="11" fillId="0" borderId="24" xfId="2" applyFont="1" applyBorder="1" applyAlignment="1">
      <alignment horizontal="left" indent="1"/>
    </xf>
    <xf numFmtId="0" fontId="11" fillId="0" borderId="25" xfId="2" applyFont="1" applyBorder="1"/>
    <xf numFmtId="0" fontId="6" fillId="0" borderId="25" xfId="2" applyFont="1" applyBorder="1"/>
    <xf numFmtId="0" fontId="2" fillId="0" borderId="26" xfId="2" applyFont="1" applyBorder="1" applyAlignment="1">
      <alignment vertical="center"/>
    </xf>
    <xf numFmtId="5" fontId="11" fillId="3" borderId="22" xfId="2" applyNumberFormat="1" applyFont="1" applyFill="1" applyBorder="1" applyAlignment="1">
      <alignment vertical="center"/>
    </xf>
    <xf numFmtId="5" fontId="11" fillId="3" borderId="23" xfId="2" applyNumberFormat="1" applyFont="1" applyFill="1" applyBorder="1" applyAlignment="1">
      <alignment vertical="center"/>
    </xf>
    <xf numFmtId="5" fontId="11" fillId="3" borderId="31" xfId="2" applyNumberFormat="1" applyFont="1" applyFill="1" applyBorder="1" applyAlignment="1">
      <alignment vertical="center"/>
    </xf>
    <xf numFmtId="5" fontId="11" fillId="3" borderId="32" xfId="2" applyNumberFormat="1" applyFont="1" applyFill="1" applyBorder="1" applyAlignment="1">
      <alignment vertical="center"/>
    </xf>
    <xf numFmtId="0" fontId="3" fillId="0" borderId="24" xfId="2" applyFont="1" applyBorder="1" applyAlignment="1">
      <alignment horizontal="left" vertical="center" indent="2"/>
    </xf>
    <xf numFmtId="0" fontId="3" fillId="0" borderId="25" xfId="2" applyFont="1" applyBorder="1" applyAlignment="1">
      <alignment horizontal="left" vertical="center" indent="1"/>
    </xf>
    <xf numFmtId="0" fontId="2" fillId="0" borderId="25" xfId="2" applyFont="1" applyBorder="1" applyAlignment="1">
      <alignment horizontal="left" vertical="center" indent="1"/>
    </xf>
    <xf numFmtId="5" fontId="11" fillId="3" borderId="17" xfId="2" applyNumberFormat="1" applyFont="1" applyFill="1" applyBorder="1" applyAlignment="1">
      <alignment vertical="center"/>
    </xf>
    <xf numFmtId="5" fontId="11" fillId="3" borderId="18" xfId="2" applyNumberFormat="1" applyFont="1" applyFill="1" applyBorder="1" applyAlignment="1">
      <alignment vertical="center"/>
    </xf>
    <xf numFmtId="0" fontId="3" fillId="0" borderId="33" xfId="2" applyFont="1" applyBorder="1" applyAlignment="1">
      <alignment horizontal="left" vertical="center" indent="2"/>
    </xf>
    <xf numFmtId="0" fontId="7" fillId="0" borderId="34" xfId="0" applyFont="1" applyBorder="1"/>
    <xf numFmtId="0" fontId="3" fillId="0" borderId="34" xfId="2" applyFont="1" applyBorder="1" applyAlignment="1">
      <alignment horizontal="left" vertical="center" indent="1"/>
    </xf>
    <xf numFmtId="0" fontId="2" fillId="0" borderId="34" xfId="2" applyFont="1" applyBorder="1" applyAlignment="1">
      <alignment horizontal="left" vertical="center" indent="1"/>
    </xf>
    <xf numFmtId="0" fontId="2" fillId="0" borderId="35" xfId="2" applyFont="1" applyBorder="1" applyAlignment="1">
      <alignment vertical="center"/>
    </xf>
    <xf numFmtId="5" fontId="11" fillId="3" borderId="36" xfId="2" applyNumberFormat="1" applyFont="1" applyFill="1" applyBorder="1" applyAlignment="1">
      <alignment vertical="center"/>
    </xf>
    <xf numFmtId="5" fontId="11" fillId="3" borderId="37" xfId="2" applyNumberFormat="1" applyFont="1" applyFill="1" applyBorder="1" applyAlignment="1">
      <alignment vertical="center"/>
    </xf>
    <xf numFmtId="0" fontId="11" fillId="0" borderId="0" xfId="2" applyFont="1" applyBorder="1"/>
    <xf numFmtId="0" fontId="2" fillId="0" borderId="0" xfId="2" applyFont="1" applyBorder="1" applyAlignment="1">
      <alignment vertical="center"/>
    </xf>
    <xf numFmtId="0" fontId="3" fillId="0" borderId="38" xfId="2" applyFont="1" applyBorder="1" applyAlignment="1">
      <alignment horizontal="left" vertical="center" indent="1"/>
    </xf>
    <xf numFmtId="0" fontId="7" fillId="0" borderId="39" xfId="0" applyFont="1" applyBorder="1"/>
    <xf numFmtId="0" fontId="3" fillId="0" borderId="40" xfId="2" applyFont="1" applyBorder="1" applyAlignment="1">
      <alignment horizontal="left" vertical="center" indent="1"/>
    </xf>
    <xf numFmtId="5" fontId="16" fillId="0" borderId="41" xfId="2" applyNumberFormat="1" applyFont="1" applyFill="1" applyBorder="1" applyAlignment="1">
      <alignment vertical="center"/>
    </xf>
    <xf numFmtId="0" fontId="2" fillId="0" borderId="41" xfId="2" applyFont="1" applyBorder="1" applyAlignment="1">
      <alignment vertical="center"/>
    </xf>
    <xf numFmtId="0" fontId="2" fillId="0" borderId="42" xfId="2" applyFont="1" applyBorder="1" applyAlignment="1">
      <alignment vertical="center"/>
    </xf>
    <xf numFmtId="0" fontId="3" fillId="0" borderId="24" xfId="2" applyFont="1" applyBorder="1" applyAlignment="1">
      <alignment horizontal="left" vertical="center" indent="1"/>
    </xf>
    <xf numFmtId="0" fontId="3" fillId="0" borderId="26" xfId="2" applyFont="1" applyBorder="1" applyAlignment="1">
      <alignment horizontal="left" vertical="center" indent="1"/>
    </xf>
    <xf numFmtId="37" fontId="16" fillId="0" borderId="43" xfId="2" applyNumberFormat="1" applyFont="1" applyFill="1" applyBorder="1" applyAlignment="1">
      <alignment vertical="center"/>
    </xf>
    <xf numFmtId="0" fontId="2" fillId="0" borderId="44" xfId="2" applyFont="1" applyBorder="1" applyAlignment="1">
      <alignment vertical="center"/>
    </xf>
    <xf numFmtId="0" fontId="2" fillId="0" borderId="28" xfId="2" applyFont="1" applyBorder="1" applyAlignment="1">
      <alignment vertical="center"/>
    </xf>
    <xf numFmtId="5" fontId="11" fillId="3" borderId="45" xfId="2" applyNumberFormat="1" applyFont="1" applyFill="1" applyBorder="1" applyAlignment="1">
      <alignment vertical="center"/>
    </xf>
    <xf numFmtId="37" fontId="16" fillId="0" borderId="44" xfId="2" applyNumberFormat="1" applyFont="1" applyFill="1" applyBorder="1" applyAlignment="1">
      <alignment vertical="center"/>
    </xf>
    <xf numFmtId="9" fontId="16" fillId="0" borderId="44" xfId="3" applyFont="1" applyBorder="1" applyAlignment="1">
      <alignment vertical="center"/>
    </xf>
    <xf numFmtId="5" fontId="16" fillId="0" borderId="28" xfId="2" applyNumberFormat="1" applyFont="1" applyFill="1" applyBorder="1" applyAlignment="1">
      <alignment vertical="center"/>
    </xf>
    <xf numFmtId="37" fontId="16" fillId="0" borderId="46" xfId="2" applyNumberFormat="1" applyFont="1" applyFill="1" applyBorder="1" applyAlignment="1">
      <alignment vertical="center"/>
    </xf>
    <xf numFmtId="9" fontId="16" fillId="3" borderId="44" xfId="3" applyFont="1" applyFill="1" applyBorder="1" applyAlignment="1">
      <alignment vertical="center"/>
    </xf>
    <xf numFmtId="39" fontId="16" fillId="0" borderId="28" xfId="2" applyNumberFormat="1" applyFont="1" applyFill="1" applyBorder="1" applyAlignment="1">
      <alignment vertical="center"/>
    </xf>
    <xf numFmtId="5" fontId="16" fillId="3" borderId="47" xfId="2" applyNumberFormat="1" applyFont="1" applyFill="1" applyBorder="1" applyAlignment="1">
      <alignment vertical="center"/>
    </xf>
    <xf numFmtId="37" fontId="17" fillId="0" borderId="44" xfId="2" applyNumberFormat="1" applyFont="1" applyBorder="1" applyAlignment="1">
      <alignment vertical="center"/>
    </xf>
    <xf numFmtId="39" fontId="2" fillId="0" borderId="30" xfId="2" applyNumberFormat="1" applyFont="1" applyBorder="1" applyAlignment="1">
      <alignment vertical="center"/>
    </xf>
    <xf numFmtId="0" fontId="2" fillId="0" borderId="45" xfId="2" applyFont="1" applyBorder="1" applyAlignment="1">
      <alignment vertical="center"/>
    </xf>
    <xf numFmtId="39" fontId="16" fillId="3" borderId="23" xfId="2" applyNumberFormat="1" applyFont="1" applyFill="1" applyBorder="1" applyAlignment="1">
      <alignment vertical="center"/>
    </xf>
    <xf numFmtId="0" fontId="3" fillId="0" borderId="24" xfId="2" applyFont="1" applyBorder="1" applyAlignment="1">
      <alignment horizontal="left" vertical="center" indent="3"/>
    </xf>
    <xf numFmtId="5" fontId="16" fillId="0" borderId="43" xfId="2" applyNumberFormat="1" applyFont="1" applyFill="1" applyBorder="1" applyAlignment="1">
      <alignment vertical="center"/>
    </xf>
    <xf numFmtId="9" fontId="16" fillId="3" borderId="43" xfId="3" applyFont="1" applyFill="1" applyBorder="1" applyAlignment="1">
      <alignment vertical="center"/>
    </xf>
    <xf numFmtId="39" fontId="16" fillId="0" borderId="30" xfId="2" applyNumberFormat="1" applyFont="1" applyFill="1" applyBorder="1" applyAlignment="1">
      <alignment vertical="center"/>
    </xf>
    <xf numFmtId="0" fontId="3" fillId="0" borderId="33" xfId="2" applyFont="1" applyBorder="1" applyAlignment="1">
      <alignment horizontal="left" vertical="center" indent="3"/>
    </xf>
    <xf numFmtId="0" fontId="3" fillId="0" borderId="35" xfId="2" applyFont="1" applyBorder="1" applyAlignment="1">
      <alignment horizontal="left" vertical="center" indent="1"/>
    </xf>
    <xf numFmtId="37" fontId="16" fillId="0" borderId="48" xfId="2" applyNumberFormat="1" applyFont="1" applyFill="1" applyBorder="1" applyAlignment="1">
      <alignment vertical="center"/>
    </xf>
    <xf numFmtId="0" fontId="2" fillId="0" borderId="48" xfId="2" applyFont="1" applyBorder="1" applyAlignment="1">
      <alignment vertical="center"/>
    </xf>
    <xf numFmtId="39" fontId="11" fillId="3" borderId="37" xfId="2" applyNumberFormat="1" applyFont="1" applyFill="1" applyBorder="1" applyAlignment="1">
      <alignment vertical="center"/>
    </xf>
    <xf numFmtId="0" fontId="2" fillId="0" borderId="0" xfId="2" applyFont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3" fillId="0" borderId="49" xfId="2" applyFont="1" applyBorder="1" applyAlignment="1">
      <alignment horizontal="center" vertical="center"/>
    </xf>
    <xf numFmtId="0" fontId="3" fillId="0" borderId="50" xfId="2" applyFont="1" applyBorder="1" applyAlignment="1">
      <alignment horizontal="left" vertical="center" indent="1"/>
    </xf>
    <xf numFmtId="0" fontId="7" fillId="0" borderId="50" xfId="0" applyFont="1" applyBorder="1"/>
    <xf numFmtId="0" fontId="2" fillId="0" borderId="50" xfId="2" applyFont="1" applyBorder="1" applyAlignment="1">
      <alignment horizontal="left" vertical="center" indent="1"/>
    </xf>
    <xf numFmtId="0" fontId="2" fillId="0" borderId="50" xfId="2" applyFont="1" applyBorder="1" applyAlignment="1">
      <alignment vertical="center"/>
    </xf>
    <xf numFmtId="0" fontId="15" fillId="0" borderId="51" xfId="2" applyFont="1" applyBorder="1" applyAlignment="1">
      <alignment vertical="center"/>
    </xf>
    <xf numFmtId="0" fontId="4" fillId="0" borderId="2" xfId="2" applyFont="1" applyBorder="1" applyAlignment="1">
      <alignment horizontal="left" vertical="center" indent="2"/>
    </xf>
    <xf numFmtId="0" fontId="5" fillId="0" borderId="2" xfId="0" applyFont="1" applyBorder="1" applyAlignment="1">
      <alignment horizontal="left" vertical="center" indent="2"/>
    </xf>
    <xf numFmtId="0" fontId="10" fillId="3" borderId="6" xfId="2" applyFont="1" applyFill="1" applyBorder="1" applyAlignment="1">
      <alignment horizontal="center" vertical="center" textRotation="90"/>
    </xf>
    <xf numFmtId="0" fontId="12" fillId="3" borderId="8" xfId="0" applyFont="1" applyFill="1" applyBorder="1" applyAlignment="1">
      <alignment horizontal="center" vertical="center" textRotation="90"/>
    </xf>
    <xf numFmtId="0" fontId="12" fillId="3" borderId="12" xfId="0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9" fontId="13" fillId="0" borderId="10" xfId="1" applyFont="1" applyBorder="1" applyAlignment="1">
      <alignment horizontal="center" vertical="center" textRotation="90"/>
    </xf>
    <xf numFmtId="0" fontId="0" fillId="0" borderId="10" xfId="0" applyBorder="1" applyAlignment="1">
      <alignment vertical="center"/>
    </xf>
    <xf numFmtId="0" fontId="14" fillId="0" borderId="10" xfId="0" applyFont="1" applyBorder="1" applyAlignment="1">
      <alignment vertical="center" textRotation="90"/>
    </xf>
  </cellXfs>
  <cellStyles count="4">
    <cellStyle name="Normal" xfId="0" builtinId="0"/>
    <cellStyle name="Normal 2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tabSelected="1" workbookViewId="0">
      <selection activeCell="I39" sqref="I39"/>
    </sheetView>
  </sheetViews>
  <sheetFormatPr defaultRowHeight="15" x14ac:dyDescent="0.25"/>
  <cols>
    <col min="1" max="1" width="2.42578125" style="13" customWidth="1"/>
    <col min="2" max="2" width="6.42578125" style="13" customWidth="1"/>
    <col min="3" max="3" width="12.7109375" style="13" customWidth="1"/>
    <col min="4" max="4" width="1" style="13" customWidth="1"/>
    <col min="5" max="5" width="15.28515625" style="13" customWidth="1"/>
    <col min="6" max="6" width="7.5703125" style="13" customWidth="1"/>
    <col min="7" max="7" width="10.28515625" style="13" customWidth="1"/>
    <col min="8" max="8" width="10.7109375" style="13" customWidth="1"/>
    <col min="9" max="9" width="12.7109375" style="13" customWidth="1"/>
    <col min="10" max="10" width="12.140625" style="13" customWidth="1"/>
    <col min="11" max="11" width="1.42578125" customWidth="1"/>
  </cols>
  <sheetData>
    <row r="1" spans="1:11" ht="26.45" customHeight="1" x14ac:dyDescent="0.25">
      <c r="A1" s="1"/>
      <c r="B1" s="2"/>
      <c r="C1" s="133" t="s">
        <v>41</v>
      </c>
      <c r="D1" s="133"/>
      <c r="E1" s="134"/>
      <c r="F1" s="134"/>
      <c r="G1" s="134"/>
      <c r="H1" s="134"/>
      <c r="I1" s="134"/>
      <c r="J1" s="134"/>
      <c r="K1" s="3"/>
    </row>
    <row r="2" spans="1:11" x14ac:dyDescent="0.25">
      <c r="A2" s="4"/>
      <c r="B2" s="5"/>
      <c r="C2" s="6"/>
      <c r="D2" s="7" t="s">
        <v>0</v>
      </c>
      <c r="E2" s="8"/>
      <c r="F2" s="6"/>
      <c r="G2" s="9" t="s">
        <v>1</v>
      </c>
      <c r="H2" s="6"/>
      <c r="I2" s="6"/>
      <c r="J2" s="10"/>
      <c r="K2" s="11"/>
    </row>
    <row r="3" spans="1:11" ht="15.75" thickBot="1" x14ac:dyDescent="0.3">
      <c r="A3" s="4"/>
      <c r="B3" s="5"/>
      <c r="C3" s="6"/>
      <c r="D3" s="6"/>
      <c r="E3" s="12" t="s">
        <v>2</v>
      </c>
      <c r="F3" s="6"/>
      <c r="G3" s="9" t="s">
        <v>3</v>
      </c>
      <c r="H3" s="6"/>
      <c r="J3" s="10"/>
      <c r="K3" s="11"/>
    </row>
    <row r="4" spans="1:11" x14ac:dyDescent="0.25">
      <c r="A4" s="4"/>
      <c r="B4" s="135" t="s">
        <v>4</v>
      </c>
      <c r="C4" s="14"/>
      <c r="D4" s="14"/>
      <c r="E4" s="15">
        <v>0.39600000000000002</v>
      </c>
      <c r="F4" s="6"/>
      <c r="G4" s="16">
        <v>0.2</v>
      </c>
      <c r="H4" s="6"/>
      <c r="I4" s="17" t="s">
        <v>43</v>
      </c>
      <c r="J4" s="18" t="s">
        <v>5</v>
      </c>
      <c r="K4" s="11"/>
    </row>
    <row r="5" spans="1:11" x14ac:dyDescent="0.25">
      <c r="A5" s="4"/>
      <c r="B5" s="136"/>
      <c r="C5" s="138">
        <v>406750</v>
      </c>
      <c r="D5" s="19"/>
      <c r="E5" s="20"/>
      <c r="F5" s="6"/>
      <c r="G5" s="20"/>
      <c r="H5" s="6"/>
      <c r="I5" s="17" t="s">
        <v>6</v>
      </c>
      <c r="J5" s="21" t="s">
        <v>7</v>
      </c>
      <c r="K5" s="11"/>
    </row>
    <row r="6" spans="1:11" x14ac:dyDescent="0.25">
      <c r="A6" s="4"/>
      <c r="B6" s="136"/>
      <c r="C6" s="139"/>
      <c r="D6" s="19"/>
      <c r="E6" s="22">
        <v>0.35</v>
      </c>
      <c r="F6" s="6"/>
      <c r="G6" s="23"/>
      <c r="H6" s="6"/>
      <c r="I6" s="17" t="s">
        <v>8</v>
      </c>
      <c r="J6" s="21"/>
      <c r="K6" s="11"/>
    </row>
    <row r="7" spans="1:11" x14ac:dyDescent="0.25">
      <c r="A7" s="4"/>
      <c r="B7" s="136"/>
      <c r="C7" s="138">
        <v>405100</v>
      </c>
      <c r="D7" s="19"/>
      <c r="E7" s="20"/>
      <c r="F7" s="6"/>
      <c r="G7" s="140">
        <v>0.15</v>
      </c>
      <c r="H7" s="6"/>
      <c r="I7" s="24" t="s">
        <v>6</v>
      </c>
      <c r="J7" s="25" t="s">
        <v>9</v>
      </c>
      <c r="K7" s="11"/>
    </row>
    <row r="8" spans="1:11" ht="14.45" customHeight="1" x14ac:dyDescent="0.25">
      <c r="A8" s="4"/>
      <c r="B8" s="136"/>
      <c r="C8" s="139"/>
      <c r="D8" s="19"/>
      <c r="E8" s="26">
        <v>0.33</v>
      </c>
      <c r="F8" s="6"/>
      <c r="G8" s="141"/>
      <c r="H8" s="6"/>
      <c r="I8" s="24" t="s">
        <v>6</v>
      </c>
      <c r="J8" s="25" t="s">
        <v>10</v>
      </c>
      <c r="K8" s="11"/>
    </row>
    <row r="9" spans="1:11" x14ac:dyDescent="0.25">
      <c r="A9" s="4"/>
      <c r="B9" s="136"/>
      <c r="C9" s="138">
        <v>186350</v>
      </c>
      <c r="D9" s="19"/>
      <c r="E9" s="23"/>
      <c r="F9" s="6"/>
      <c r="G9" s="141"/>
      <c r="H9" s="6"/>
      <c r="I9" s="24" t="s">
        <v>6</v>
      </c>
      <c r="J9" s="25" t="s">
        <v>11</v>
      </c>
      <c r="K9" s="11"/>
    </row>
    <row r="10" spans="1:11" x14ac:dyDescent="0.25">
      <c r="A10" s="4"/>
      <c r="B10" s="136"/>
      <c r="C10" s="139"/>
      <c r="D10" s="19"/>
      <c r="E10" s="22">
        <v>0.28000000000000003</v>
      </c>
      <c r="F10" s="6"/>
      <c r="G10" s="22"/>
      <c r="H10" s="6"/>
      <c r="I10" s="24" t="s">
        <v>6</v>
      </c>
      <c r="J10" s="25">
        <v>1222</v>
      </c>
      <c r="K10" s="11"/>
    </row>
    <row r="11" spans="1:11" x14ac:dyDescent="0.25">
      <c r="A11" s="4"/>
      <c r="B11" s="136"/>
      <c r="C11" s="138">
        <v>89350</v>
      </c>
      <c r="D11" s="19"/>
      <c r="E11" s="20"/>
      <c r="F11" s="6"/>
      <c r="G11" s="23"/>
      <c r="H11" s="6"/>
      <c r="I11" s="17"/>
      <c r="J11" s="27"/>
      <c r="K11" s="11"/>
    </row>
    <row r="12" spans="1:11" x14ac:dyDescent="0.25">
      <c r="A12" s="4"/>
      <c r="B12" s="136"/>
      <c r="C12" s="139"/>
      <c r="D12" s="19"/>
      <c r="E12" s="26">
        <v>0.25</v>
      </c>
      <c r="F12" s="6"/>
      <c r="G12" s="28"/>
      <c r="H12" s="6"/>
      <c r="I12" s="29" t="s">
        <v>12</v>
      </c>
      <c r="J12" s="30"/>
      <c r="K12" s="11"/>
    </row>
    <row r="13" spans="1:11" x14ac:dyDescent="0.25">
      <c r="A13" s="4"/>
      <c r="B13" s="136"/>
      <c r="C13" s="138">
        <v>36900</v>
      </c>
      <c r="D13" s="19"/>
      <c r="E13" s="20"/>
      <c r="F13" s="6"/>
      <c r="G13" s="23"/>
      <c r="H13" s="6"/>
      <c r="I13" s="29" t="s">
        <v>13</v>
      </c>
      <c r="J13" s="30"/>
      <c r="K13" s="11"/>
    </row>
    <row r="14" spans="1:11" x14ac:dyDescent="0.25">
      <c r="A14" s="4"/>
      <c r="B14" s="136"/>
      <c r="C14" s="139"/>
      <c r="D14" s="17"/>
      <c r="E14" s="26">
        <v>0.15</v>
      </c>
      <c r="F14" s="6"/>
      <c r="G14" s="140">
        <v>0</v>
      </c>
      <c r="H14" s="6"/>
      <c r="I14" s="29" t="s">
        <v>14</v>
      </c>
      <c r="J14" s="30" t="s">
        <v>15</v>
      </c>
      <c r="K14" s="11"/>
    </row>
    <row r="15" spans="1:11" x14ac:dyDescent="0.25">
      <c r="A15" s="4"/>
      <c r="B15" s="136"/>
      <c r="C15" s="138">
        <v>9075</v>
      </c>
      <c r="D15" s="19"/>
      <c r="E15" s="23"/>
      <c r="F15" s="6"/>
      <c r="G15" s="142"/>
      <c r="H15" s="6"/>
      <c r="I15" s="29" t="s">
        <v>16</v>
      </c>
      <c r="J15" s="30" t="s">
        <v>17</v>
      </c>
      <c r="K15" s="11"/>
    </row>
    <row r="16" spans="1:11" ht="15.75" thickBot="1" x14ac:dyDescent="0.3">
      <c r="A16" s="4"/>
      <c r="B16" s="137"/>
      <c r="C16" s="139"/>
      <c r="D16" s="6"/>
      <c r="E16" s="31">
        <v>0.1</v>
      </c>
      <c r="F16" s="6"/>
      <c r="G16" s="32"/>
      <c r="H16" s="33"/>
      <c r="I16" s="33"/>
      <c r="J16" s="10"/>
      <c r="K16" s="11"/>
    </row>
    <row r="17" spans="1:11" ht="18" x14ac:dyDescent="0.25">
      <c r="A17" s="4"/>
      <c r="B17" s="34" t="s">
        <v>42</v>
      </c>
      <c r="D17" s="34"/>
      <c r="E17" s="34"/>
      <c r="F17" s="35"/>
      <c r="G17" s="36"/>
      <c r="H17" s="36"/>
      <c r="I17" s="36"/>
      <c r="J17" s="36"/>
      <c r="K17" s="37"/>
    </row>
    <row r="18" spans="1:11" ht="13.9" customHeight="1" x14ac:dyDescent="0.25">
      <c r="A18" s="4"/>
      <c r="B18" s="34" t="s">
        <v>18</v>
      </c>
      <c r="D18" s="34"/>
      <c r="E18" s="34"/>
      <c r="F18" s="35"/>
      <c r="G18" s="36"/>
      <c r="H18" s="36"/>
      <c r="I18" s="36"/>
      <c r="J18" s="36"/>
      <c r="K18" s="37"/>
    </row>
    <row r="19" spans="1:11" ht="13.9" customHeight="1" x14ac:dyDescent="0.25">
      <c r="A19" s="4"/>
      <c r="B19" s="34" t="s">
        <v>19</v>
      </c>
      <c r="D19" s="34"/>
      <c r="E19" s="34"/>
      <c r="F19" s="35"/>
      <c r="G19" s="36"/>
      <c r="H19" s="36"/>
      <c r="I19" s="36"/>
      <c r="J19" s="36"/>
      <c r="K19" s="37"/>
    </row>
    <row r="20" spans="1:11" ht="13.9" customHeight="1" x14ac:dyDescent="0.25">
      <c r="A20" s="4"/>
      <c r="B20" s="34" t="s">
        <v>20</v>
      </c>
      <c r="D20" s="34"/>
      <c r="E20" s="34"/>
      <c r="F20" s="35"/>
      <c r="G20" s="36"/>
      <c r="H20" s="36"/>
      <c r="I20" s="36"/>
      <c r="J20" s="36"/>
      <c r="K20" s="37"/>
    </row>
    <row r="21" spans="1:11" ht="15.75" x14ac:dyDescent="0.25">
      <c r="A21" s="4"/>
      <c r="B21" s="38"/>
      <c r="C21" s="39"/>
      <c r="D21" s="40"/>
      <c r="E21" s="40"/>
      <c r="F21" s="41"/>
      <c r="G21" s="42">
        <v>2015</v>
      </c>
      <c r="H21" s="42">
        <v>2016</v>
      </c>
      <c r="I21" s="42">
        <v>2017</v>
      </c>
      <c r="J21" s="43">
        <v>2018</v>
      </c>
      <c r="K21" s="44"/>
    </row>
    <row r="22" spans="1:11" x14ac:dyDescent="0.25">
      <c r="A22" s="4"/>
      <c r="B22" s="45" t="s">
        <v>21</v>
      </c>
      <c r="C22" s="46"/>
      <c r="D22" s="47"/>
      <c r="E22" s="48"/>
      <c r="F22" s="49"/>
      <c r="G22" s="50">
        <v>50000</v>
      </c>
      <c r="H22" s="50">
        <v>50000</v>
      </c>
      <c r="I22" s="50">
        <v>90000</v>
      </c>
      <c r="J22" s="51">
        <v>500000</v>
      </c>
      <c r="K22" s="44"/>
    </row>
    <row r="23" spans="1:11" ht="7.9" customHeight="1" x14ac:dyDescent="0.25">
      <c r="A23" s="4"/>
      <c r="B23" s="52"/>
      <c r="C23" s="53"/>
      <c r="D23" s="54"/>
      <c r="E23" s="55"/>
      <c r="F23" s="56"/>
      <c r="G23" s="57"/>
      <c r="H23" s="57"/>
      <c r="I23" s="57"/>
      <c r="J23" s="58"/>
      <c r="K23" s="44"/>
    </row>
    <row r="24" spans="1:11" x14ac:dyDescent="0.25">
      <c r="A24" s="4"/>
      <c r="B24" s="52" t="s">
        <v>22</v>
      </c>
      <c r="C24" s="53"/>
      <c r="D24" s="54"/>
      <c r="E24" s="55"/>
      <c r="F24" s="56"/>
      <c r="G24" s="59">
        <v>-5000</v>
      </c>
      <c r="H24" s="59">
        <v>0</v>
      </c>
      <c r="I24" s="59">
        <v>0</v>
      </c>
      <c r="J24" s="60">
        <v>0</v>
      </c>
      <c r="K24" s="44"/>
    </row>
    <row r="25" spans="1:11" x14ac:dyDescent="0.25">
      <c r="A25" s="4"/>
      <c r="B25" s="52" t="s">
        <v>23</v>
      </c>
      <c r="C25" s="53"/>
      <c r="D25" s="54"/>
      <c r="E25" s="55"/>
      <c r="F25" s="56"/>
      <c r="G25" s="61">
        <v>1000</v>
      </c>
      <c r="H25" s="61">
        <v>5000</v>
      </c>
      <c r="I25" s="61">
        <v>10000</v>
      </c>
      <c r="J25" s="62">
        <v>10000</v>
      </c>
      <c r="K25" s="44"/>
    </row>
    <row r="26" spans="1:11" x14ac:dyDescent="0.25">
      <c r="A26" s="4"/>
      <c r="B26" s="52"/>
      <c r="C26" s="53"/>
      <c r="D26" s="54"/>
      <c r="E26" s="55"/>
      <c r="F26" s="56"/>
      <c r="G26" s="63"/>
      <c r="H26" s="63"/>
      <c r="I26" s="63"/>
      <c r="J26" s="64"/>
      <c r="K26" s="44"/>
    </row>
    <row r="27" spans="1:11" x14ac:dyDescent="0.25">
      <c r="A27" s="4"/>
      <c r="B27" s="52" t="s">
        <v>24</v>
      </c>
      <c r="C27" s="53"/>
      <c r="D27" s="54"/>
      <c r="E27" s="55"/>
      <c r="F27" s="56"/>
      <c r="G27" s="65">
        <v>0</v>
      </c>
      <c r="H27" s="65">
        <v>-1000</v>
      </c>
      <c r="I27" s="65">
        <v>0</v>
      </c>
      <c r="J27" s="66">
        <v>0</v>
      </c>
      <c r="K27" s="44"/>
    </row>
    <row r="28" spans="1:11" x14ac:dyDescent="0.25">
      <c r="A28" s="4"/>
      <c r="B28" s="52" t="s">
        <v>25</v>
      </c>
      <c r="C28" s="53"/>
      <c r="D28" s="54"/>
      <c r="E28" s="55"/>
      <c r="F28" s="56"/>
      <c r="G28" s="67">
        <f>SUM(G24:G25)</f>
        <v>-4000</v>
      </c>
      <c r="H28" s="67">
        <f>SUM(H25:H27)</f>
        <v>4000</v>
      </c>
      <c r="I28" s="67">
        <f>+I25</f>
        <v>10000</v>
      </c>
      <c r="J28" s="68">
        <f>+J25</f>
        <v>10000</v>
      </c>
      <c r="K28" s="44"/>
    </row>
    <row r="29" spans="1:11" x14ac:dyDescent="0.25">
      <c r="A29" s="4"/>
      <c r="B29" s="52" t="s">
        <v>26</v>
      </c>
      <c r="C29" s="53"/>
      <c r="D29" s="54"/>
      <c r="E29" s="55"/>
      <c r="F29" s="56"/>
      <c r="G29" s="69">
        <v>-3000</v>
      </c>
      <c r="H29" s="69">
        <f>+H28</f>
        <v>4000</v>
      </c>
      <c r="I29" s="69">
        <f>SUM(I27:I28)</f>
        <v>10000</v>
      </c>
      <c r="J29" s="70">
        <f>SUM(J27:J28)</f>
        <v>10000</v>
      </c>
      <c r="K29" s="44"/>
    </row>
    <row r="30" spans="1:11" ht="18" x14ac:dyDescent="0.25">
      <c r="A30" s="4"/>
      <c r="B30" s="71" t="s">
        <v>27</v>
      </c>
      <c r="C30" s="53"/>
      <c r="D30" s="72"/>
      <c r="E30" s="73"/>
      <c r="F30" s="74"/>
      <c r="G30" s="75">
        <f>+G22+G29</f>
        <v>47000</v>
      </c>
      <c r="H30" s="75">
        <f>+H22+H29</f>
        <v>54000</v>
      </c>
      <c r="I30" s="75">
        <f>+I22+I29</f>
        <v>100000</v>
      </c>
      <c r="J30" s="76">
        <f>+J22+J29</f>
        <v>510000</v>
      </c>
      <c r="K30" s="37"/>
    </row>
    <row r="31" spans="1:11" ht="18" x14ac:dyDescent="0.25">
      <c r="A31" s="4"/>
      <c r="B31" s="71" t="s">
        <v>28</v>
      </c>
      <c r="C31" s="53"/>
      <c r="D31" s="72"/>
      <c r="E31" s="73"/>
      <c r="F31" s="74"/>
      <c r="G31" s="77">
        <v>-20000</v>
      </c>
      <c r="H31" s="77">
        <v>-20000</v>
      </c>
      <c r="I31" s="77">
        <v>-20000</v>
      </c>
      <c r="J31" s="78">
        <v>-20000</v>
      </c>
      <c r="K31" s="37"/>
    </row>
    <row r="32" spans="1:11" ht="18" x14ac:dyDescent="0.25">
      <c r="A32" s="4"/>
      <c r="B32" s="79" t="s">
        <v>29</v>
      </c>
      <c r="C32" s="53"/>
      <c r="D32" s="80"/>
      <c r="E32" s="81"/>
      <c r="F32" s="74"/>
      <c r="G32" s="82">
        <f>SUM(G30:G31)</f>
        <v>27000</v>
      </c>
      <c r="H32" s="82">
        <f>SUM(H30:H31)</f>
        <v>34000</v>
      </c>
      <c r="I32" s="82">
        <f>SUM(I30:I31)</f>
        <v>80000</v>
      </c>
      <c r="J32" s="83">
        <f>SUM(J30:J31)</f>
        <v>490000</v>
      </c>
      <c r="K32" s="37"/>
    </row>
    <row r="33" spans="1:11" ht="18" x14ac:dyDescent="0.25">
      <c r="A33" s="4"/>
      <c r="B33" s="84" t="s">
        <v>30</v>
      </c>
      <c r="C33" s="85"/>
      <c r="D33" s="86"/>
      <c r="E33" s="87"/>
      <c r="F33" s="88"/>
      <c r="G33" s="89"/>
      <c r="H33" s="89"/>
      <c r="I33" s="89"/>
      <c r="J33" s="90"/>
      <c r="K33" s="37"/>
    </row>
    <row r="34" spans="1:11" ht="18" x14ac:dyDescent="0.25">
      <c r="A34" s="4"/>
      <c r="B34" s="91" t="s">
        <v>44</v>
      </c>
      <c r="D34" s="36"/>
      <c r="E34" s="36"/>
      <c r="F34" s="92"/>
      <c r="G34" s="92"/>
      <c r="H34" s="92"/>
      <c r="I34" s="92"/>
      <c r="J34" s="92"/>
      <c r="K34" s="37"/>
    </row>
    <row r="35" spans="1:11" ht="18" x14ac:dyDescent="0.25">
      <c r="A35" s="4"/>
      <c r="C35" s="93" t="s">
        <v>31</v>
      </c>
      <c r="D35" s="94"/>
      <c r="E35" s="94"/>
      <c r="F35" s="95"/>
      <c r="G35" s="96">
        <v>50000</v>
      </c>
      <c r="H35" s="97"/>
      <c r="I35" s="98"/>
      <c r="K35" s="37"/>
    </row>
    <row r="36" spans="1:11" ht="18" x14ac:dyDescent="0.25">
      <c r="A36" s="4"/>
      <c r="C36" s="99" t="s">
        <v>32</v>
      </c>
      <c r="D36" s="53"/>
      <c r="E36" s="53"/>
      <c r="F36" s="100"/>
      <c r="G36" s="101">
        <v>-20000</v>
      </c>
      <c r="H36" s="102"/>
      <c r="I36" s="103"/>
      <c r="K36" s="37"/>
    </row>
    <row r="37" spans="1:11" ht="18" x14ac:dyDescent="0.25">
      <c r="A37" s="4"/>
      <c r="C37" s="99" t="s">
        <v>33</v>
      </c>
      <c r="D37" s="53"/>
      <c r="E37" s="53"/>
      <c r="F37" s="100"/>
      <c r="G37" s="104">
        <f>SUM(G35:G36)</f>
        <v>30000</v>
      </c>
      <c r="H37" s="102"/>
      <c r="I37" s="103"/>
      <c r="K37" s="37"/>
    </row>
    <row r="38" spans="1:11" ht="18" x14ac:dyDescent="0.25">
      <c r="A38" s="4"/>
      <c r="C38" s="79" t="s">
        <v>34</v>
      </c>
      <c r="D38" s="53"/>
      <c r="E38" s="53"/>
      <c r="F38" s="100"/>
      <c r="G38" s="105">
        <v>9275</v>
      </c>
      <c r="H38" s="106"/>
      <c r="I38" s="107">
        <v>927.5</v>
      </c>
      <c r="K38" s="37"/>
    </row>
    <row r="39" spans="1:11" ht="18" x14ac:dyDescent="0.25">
      <c r="A39" s="4"/>
      <c r="C39" s="79" t="s">
        <v>35</v>
      </c>
      <c r="D39" s="53"/>
      <c r="E39" s="53"/>
      <c r="F39" s="100"/>
      <c r="G39" s="108">
        <f>+G40-G38</f>
        <v>20725</v>
      </c>
      <c r="H39" s="109">
        <v>0.15</v>
      </c>
      <c r="I39" s="110">
        <v>4822.5</v>
      </c>
      <c r="K39" s="37"/>
    </row>
    <row r="40" spans="1:11" ht="18" x14ac:dyDescent="0.25">
      <c r="A40" s="4"/>
      <c r="C40" s="79" t="s">
        <v>33</v>
      </c>
      <c r="D40" s="53"/>
      <c r="E40" s="53"/>
      <c r="F40" s="100"/>
      <c r="G40" s="111">
        <f>+G37</f>
        <v>30000</v>
      </c>
      <c r="H40" s="112"/>
      <c r="I40" s="113"/>
      <c r="K40" s="37"/>
    </row>
    <row r="41" spans="1:11" ht="18" x14ac:dyDescent="0.25">
      <c r="A41" s="4"/>
      <c r="C41" s="79" t="s">
        <v>36</v>
      </c>
      <c r="D41" s="53"/>
      <c r="E41" s="53"/>
      <c r="F41" s="100"/>
      <c r="G41" s="114"/>
      <c r="H41" s="102"/>
      <c r="I41" s="115">
        <f>SUM(I38:I40)</f>
        <v>5750</v>
      </c>
      <c r="K41" s="37"/>
    </row>
    <row r="42" spans="1:11" ht="18" x14ac:dyDescent="0.25">
      <c r="A42" s="4"/>
      <c r="C42" s="116" t="s">
        <v>37</v>
      </c>
      <c r="D42" s="53"/>
      <c r="E42" s="53"/>
      <c r="F42" s="100"/>
      <c r="G42" s="117">
        <v>4000</v>
      </c>
      <c r="H42" s="118">
        <v>0</v>
      </c>
      <c r="I42" s="119">
        <v>0</v>
      </c>
      <c r="K42" s="37"/>
    </row>
    <row r="43" spans="1:11" ht="18" x14ac:dyDescent="0.25">
      <c r="A43" s="4"/>
      <c r="C43" s="120" t="s">
        <v>38</v>
      </c>
      <c r="D43" s="85"/>
      <c r="E43" s="85"/>
      <c r="F43" s="121"/>
      <c r="G43" s="122"/>
      <c r="H43" s="123"/>
      <c r="I43" s="124">
        <f>SUM(I41:I42)</f>
        <v>5750</v>
      </c>
      <c r="K43" s="37"/>
    </row>
    <row r="44" spans="1:11" ht="7.9" customHeight="1" x14ac:dyDescent="0.25">
      <c r="A44" s="4"/>
      <c r="B44" s="125"/>
      <c r="D44" s="125"/>
      <c r="E44" s="125"/>
      <c r="F44" s="125"/>
      <c r="G44" s="125"/>
      <c r="H44" s="125"/>
      <c r="I44" s="125"/>
      <c r="J44" s="92"/>
      <c r="K44" s="37"/>
    </row>
    <row r="45" spans="1:11" ht="15.6" customHeight="1" x14ac:dyDescent="0.25">
      <c r="A45" s="4"/>
      <c r="B45" s="126" t="s">
        <v>39</v>
      </c>
      <c r="D45" s="126"/>
      <c r="E45" s="125"/>
      <c r="F45" s="125"/>
      <c r="G45" s="125"/>
      <c r="H45" s="125"/>
      <c r="I45" s="125"/>
      <c r="J45" s="92"/>
      <c r="K45" s="37"/>
    </row>
    <row r="46" spans="1:11" ht="15.6" customHeight="1" x14ac:dyDescent="0.25">
      <c r="A46" s="127"/>
      <c r="B46" s="128" t="s">
        <v>40</v>
      </c>
      <c r="C46" s="129"/>
      <c r="D46" s="128"/>
      <c r="E46" s="130"/>
      <c r="F46" s="131"/>
      <c r="G46" s="131"/>
      <c r="H46" s="131"/>
      <c r="I46" s="131"/>
      <c r="J46" s="131"/>
      <c r="K46" s="132"/>
    </row>
  </sheetData>
  <mergeCells count="10">
    <mergeCell ref="C1:J1"/>
    <mergeCell ref="B4:B16"/>
    <mergeCell ref="C5:C6"/>
    <mergeCell ref="C7:C8"/>
    <mergeCell ref="G7:G9"/>
    <mergeCell ref="C9:C10"/>
    <mergeCell ref="C11:C12"/>
    <mergeCell ref="C13:C14"/>
    <mergeCell ref="G14:G15"/>
    <mergeCell ref="C15:C16"/>
  </mergeCells>
  <pageMargins left="0.7" right="0.7" top="0.6" bottom="0.6" header="0.3" footer="0.4"/>
  <pageSetup scale="97" orientation="portrait" r:id="rId1"/>
  <headerFooter>
    <oddFooter>&amp;L&amp;"Arial,Bold"&amp;10&amp;F,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 gains rates</vt:lpstr>
      <vt:lpstr>'Capital gains rates'!Print_Area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Godfrey</dc:creator>
  <cp:lastModifiedBy>hgodf</cp:lastModifiedBy>
  <cp:lastPrinted>2016-07-27T00:15:33Z</cp:lastPrinted>
  <dcterms:created xsi:type="dcterms:W3CDTF">2015-06-24T23:12:32Z</dcterms:created>
  <dcterms:modified xsi:type="dcterms:W3CDTF">2016-07-27T00:15:40Z</dcterms:modified>
</cp:coreProperties>
</file>